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780" yWindow="1560" windowWidth="19680" windowHeight="14355"/>
  </bookViews>
  <sheets>
    <sheet name="2015-2016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3" i="1" l="1"/>
  <c r="L47" i="1"/>
  <c r="A47" i="1"/>
  <c r="F47" i="1"/>
  <c r="K47" i="1"/>
  <c r="P47" i="1"/>
  <c r="H47" i="1" a="1"/>
  <c r="H47" i="1" s="1"/>
  <c r="E47" i="1"/>
  <c r="C47" i="1"/>
  <c r="H31" i="1"/>
  <c r="I29" i="1"/>
  <c r="A23" i="1"/>
  <c r="P51" i="1" l="1"/>
  <c r="O47" i="1"/>
  <c r="O31" i="1"/>
  <c r="N50" i="1" s="1"/>
</calcChain>
</file>

<file path=xl/sharedStrings.xml><?xml version="1.0" encoding="utf-8"?>
<sst xmlns="http://schemas.openxmlformats.org/spreadsheetml/2006/main" count="170" uniqueCount="167">
  <si>
    <t>ACTIVITES - TARIFS</t>
  </si>
  <si>
    <t>Civil sans attache avec la Défense</t>
  </si>
  <si>
    <t>CSA Guy de la Horie</t>
  </si>
  <si>
    <t>BA110</t>
  </si>
  <si>
    <t>Allée du Lt Maurice Choron</t>
  </si>
  <si>
    <t>60314 CREIL CEDEX</t>
  </si>
  <si>
    <t>Tél</t>
  </si>
  <si>
    <t>Grade</t>
  </si>
  <si>
    <t>Nom de jeune fille</t>
  </si>
  <si>
    <t>Nom</t>
  </si>
  <si>
    <t>Prénom</t>
  </si>
  <si>
    <t>Adresse</t>
  </si>
  <si>
    <t>Ville</t>
  </si>
  <si>
    <t>C.Postal</t>
  </si>
  <si>
    <t>Domicile</t>
  </si>
  <si>
    <t>Portable</t>
  </si>
  <si>
    <t>Bureau</t>
  </si>
  <si>
    <t>courriel</t>
  </si>
  <si>
    <t>date de naissance</t>
  </si>
  <si>
    <t>lieu</t>
  </si>
  <si>
    <t>Unité ou service sur la base</t>
  </si>
  <si>
    <t>DEMANDE D'ADHESION AU CSA</t>
  </si>
  <si>
    <t>renouvellement adhésion</t>
  </si>
  <si>
    <t xml:space="preserve">nouvelle adhésion </t>
  </si>
  <si>
    <t xml:space="preserve">licence </t>
  </si>
  <si>
    <t>OVH</t>
  </si>
  <si>
    <t xml:space="preserve">Assurance complémentaire proposée aux adhérents du CSA : </t>
  </si>
  <si>
    <t>et je prends l'imprimé au  CSA</t>
  </si>
  <si>
    <t>Date</t>
  </si>
  <si>
    <t>Banque</t>
  </si>
  <si>
    <t>chèque n°</t>
  </si>
  <si>
    <t>Je m'engage à respecter le règlement intérieur du CSA et la note d'organisation propre à chaque section</t>
  </si>
  <si>
    <t>Signature</t>
  </si>
  <si>
    <t>csaba110@csaba110.org</t>
  </si>
  <si>
    <t>courriel :</t>
  </si>
  <si>
    <t>Intradef :</t>
  </si>
  <si>
    <t>Site Web :</t>
  </si>
  <si>
    <t>csa.ba110@air.defense.gouv.fr</t>
  </si>
  <si>
    <t>www.csaba110.org</t>
  </si>
  <si>
    <t>s/total</t>
  </si>
  <si>
    <t>Tél/fax:</t>
  </si>
  <si>
    <t>Art floral</t>
  </si>
  <si>
    <t>Badminton</t>
  </si>
  <si>
    <t>Cartonnage</t>
  </si>
  <si>
    <t>Encadrement</t>
  </si>
  <si>
    <t>Equitation</t>
  </si>
  <si>
    <t>Krav maga</t>
  </si>
  <si>
    <t>Moto</t>
  </si>
  <si>
    <t>Musculation</t>
  </si>
  <si>
    <t>Randonnée</t>
  </si>
  <si>
    <t>Tapisserie</t>
  </si>
  <si>
    <t>Creil, le</t>
  </si>
  <si>
    <t>COTISATIONS CSA</t>
  </si>
  <si>
    <r>
      <t xml:space="preserve">selon votre choix, mettre un </t>
    </r>
    <r>
      <rPr>
        <b/>
        <i/>
        <sz val="11"/>
        <color indexed="17"/>
        <rFont val="Calibri"/>
        <family val="2"/>
      </rPr>
      <t>1</t>
    </r>
    <r>
      <rPr>
        <b/>
        <i/>
        <sz val="10"/>
        <color indexed="17"/>
        <rFont val="Calibri"/>
        <family val="2"/>
      </rPr>
      <t xml:space="preserve"> dans la case grisée concernée</t>
    </r>
  </si>
  <si>
    <t>Sexe</t>
  </si>
  <si>
    <t>oui ou non</t>
  </si>
  <si>
    <t>Nombre d'activités cochées</t>
  </si>
  <si>
    <t xml:space="preserve"> - le numéro de licence</t>
  </si>
  <si>
    <t xml:space="preserve"> - la saison en cours</t>
  </si>
  <si>
    <t xml:space="preserve"> - le nom, prénom, adresse, date et lieu de naissance</t>
  </si>
  <si>
    <t xml:space="preserve"> - préciser la ou les sections objet de la demande</t>
  </si>
  <si>
    <t xml:space="preserve"> - numéro de téléphone</t>
  </si>
  <si>
    <t>Pour ce faire, transmettre au secrétariat (par mail, courrier ou un adhérent du CSA) :</t>
  </si>
  <si>
    <t xml:space="preserve"> - date et heure de la visite</t>
  </si>
  <si>
    <t>Parrainage des civils sans attache avec le Ministère de la Défense</t>
  </si>
  <si>
    <t>Nom et prénom du parrain</t>
  </si>
  <si>
    <t>Unité</t>
  </si>
  <si>
    <t>n° de poste</t>
  </si>
  <si>
    <t>signature du parrain</t>
  </si>
  <si>
    <t>acceptation et cachet du CSA</t>
  </si>
  <si>
    <r>
      <t xml:space="preserve"> - demande d'adhésion  </t>
    </r>
    <r>
      <rPr>
        <b/>
        <u/>
        <sz val="11"/>
        <color indexed="8"/>
        <rFont val="Calibri"/>
        <family val="2"/>
      </rPr>
      <t xml:space="preserve">complètement et lisiblement </t>
    </r>
    <r>
      <rPr>
        <sz val="11"/>
        <color theme="1"/>
        <rFont val="Calibri"/>
        <family val="2"/>
        <scheme val="minor"/>
      </rPr>
      <t>remplie</t>
    </r>
  </si>
  <si>
    <t>CONSTITUTION DU DOSSIER</t>
  </si>
  <si>
    <t>Ball trap</t>
  </si>
  <si>
    <t>1an</t>
  </si>
  <si>
    <t>consultables au secrétariat du CSA et sur le site internet à l'adresse www.csaba110.org</t>
  </si>
  <si>
    <t>Allée du Lieutenant Maurice CHORON - 60314 CREIL CEDEX</t>
  </si>
  <si>
    <t>CSA GUY DE LA HORIE - CREIL</t>
  </si>
  <si>
    <t>AUTORISATION DE PUBLICATION DE L'IMAGE</t>
  </si>
  <si>
    <t>Sections artistiques et sportives du CSA Guy de la Horie à Creil (60314)</t>
  </si>
  <si>
    <t>Madame, Monsieur,</t>
  </si>
  <si>
    <t>Tout au long de l'année, nous pouvons être amenés à réaliser des photos de votre section.</t>
  </si>
  <si>
    <t>Certaines sont destinées à être publiées sur divers supports :</t>
  </si>
  <si>
    <t xml:space="preserve"> - Papier : affiches, flyers, articles dans des revues liées au CSA</t>
  </si>
  <si>
    <t>Vous pourriez y apparaître.</t>
  </si>
  <si>
    <t>S'il s'agit de photos de groupe en lieu public, cette règlementation ne s'applique pas.</t>
  </si>
  <si>
    <t xml:space="preserve">Vous remerciant pour votre accord, </t>
  </si>
  <si>
    <t>le CSA</t>
  </si>
  <si>
    <t>AUTORISATION (OU REFUS) DE PUBLICATION DE MON IMAGE</t>
  </si>
  <si>
    <t>Nom et prénom :  …………………………………………………………………………………………………..</t>
  </si>
  <si>
    <t>et/ou de photographies dans lesquelles je pourrais apparaître lors de manifestations organisées</t>
  </si>
  <si>
    <t>j'accepte</t>
  </si>
  <si>
    <t>je refuse</t>
  </si>
  <si>
    <t>cocher la case</t>
  </si>
  <si>
    <t>A Creil, le ……………………………….</t>
  </si>
  <si>
    <t>csaba110.org</t>
  </si>
  <si>
    <t xml:space="preserve"> - Site internet, newsletter du CSA</t>
  </si>
  <si>
    <t>L'utilisation de l'image reste soumise à l'autorisation de l'intéressé si elle fait l'objet d'un plan personnel</t>
  </si>
  <si>
    <t>de la personne.</t>
  </si>
  <si>
    <t>Il en va de même pour les droits d'auteurs d'œuvres réalisées par des adhérents ou intervenants</t>
  </si>
  <si>
    <t>pour le compte du CSA.</t>
  </si>
  <si>
    <t>Votre accord de publication peut être annulé à tout moment ET à votre convenance, par courrier au CSA.</t>
  </si>
  <si>
    <t>Je soussigné( e) autorise gracieusement et pour une durée illimitée, la publication de mes œuvres</t>
  </si>
  <si>
    <t>par le CSA, tant sur support papier que sur support Internet du CSA.</t>
  </si>
  <si>
    <t>Figurines</t>
  </si>
  <si>
    <t>paiculture</t>
  </si>
  <si>
    <t>Musique</t>
  </si>
  <si>
    <t>Photo</t>
  </si>
  <si>
    <t>Peinture sur porcelaine</t>
  </si>
  <si>
    <t>Vol moteur</t>
  </si>
  <si>
    <t>EXTERIEUR DEFENSE</t>
  </si>
  <si>
    <t>DEFENSE ET NON ACTIVITE</t>
  </si>
  <si>
    <t>sous officier</t>
  </si>
  <si>
    <t>militaire du rang</t>
  </si>
  <si>
    <t>officier</t>
  </si>
  <si>
    <t>DEF11</t>
  </si>
  <si>
    <t>DEF12</t>
  </si>
  <si>
    <t>DEF13</t>
  </si>
  <si>
    <t>DEF14</t>
  </si>
  <si>
    <t>DEF21</t>
  </si>
  <si>
    <t>DEF22</t>
  </si>
  <si>
    <t>DEF23</t>
  </si>
  <si>
    <t>DEF24</t>
  </si>
  <si>
    <t>ED</t>
  </si>
  <si>
    <t>DEF2</t>
  </si>
  <si>
    <t>DEF 1       DEFENSE EN ACTIVITE</t>
  </si>
  <si>
    <t xml:space="preserve">    reserviste / retraite militaire</t>
  </si>
  <si>
    <t xml:space="preserve">    famille</t>
  </si>
  <si>
    <t xml:space="preserve">    retraité civil de la defense</t>
  </si>
  <si>
    <t xml:space="preserve">    ancien civil ou militaire</t>
  </si>
  <si>
    <t>civil defense</t>
  </si>
  <si>
    <t>chasse</t>
  </si>
  <si>
    <t xml:space="preserve"> - certificat médical : </t>
  </si>
  <si>
    <t xml:space="preserve"> - la licence FCD, sur laquelle figurent :</t>
  </si>
  <si>
    <t xml:space="preserve"> - la signature de l'adhérent</t>
  </si>
  <si>
    <t>est obligatoire pour tout accès au CSA</t>
  </si>
  <si>
    <t>LICENCE</t>
  </si>
  <si>
    <t>L'EMPLOI DE CE DOCUMENT EST STRICTEMENT INTERDIT EN DEHORS DES ACTIVITES DU CSA</t>
  </si>
  <si>
    <t>peut être délivré par l'entrée base</t>
  </si>
  <si>
    <t>IL SERA RENDU A L ENTREE BASE EN QUITTANT LA BASE</t>
  </si>
  <si>
    <t xml:space="preserve">La personne sera accompagnée obligatoirement par son référent (ayant un badge permanent) </t>
  </si>
  <si>
    <t>de l'entrée à la sortie de la base</t>
  </si>
  <si>
    <t>Attention : voir conditions de sécurité d'accès sur la base</t>
  </si>
  <si>
    <t>date visite médicale</t>
  </si>
  <si>
    <t>pièce n°</t>
  </si>
  <si>
    <t xml:space="preserve">R/ </t>
  </si>
  <si>
    <t>une feuille par adhérent</t>
  </si>
  <si>
    <t>escadrille air jeunes</t>
  </si>
  <si>
    <t>03.65.36.73.80</t>
  </si>
  <si>
    <t>patrimoine</t>
  </si>
  <si>
    <t xml:space="preserve"> -  mesures sanitaires</t>
  </si>
  <si>
    <t>Attention votre inscription ne sera validée qu'à réception de votre règlement</t>
  </si>
  <si>
    <t>pièces annexes</t>
  </si>
  <si>
    <t xml:space="preserve"> - autorisation ou refus / publication de l image,  qui peuvent être remplis avant édition</t>
  </si>
  <si>
    <t xml:space="preserve"> - annexe 6 relative au certificat médical</t>
  </si>
  <si>
    <t xml:space="preserve"> - annexe 7 relative au questionnaire de santé</t>
  </si>
  <si>
    <t>SAISON 2022 - 2023</t>
  </si>
  <si>
    <t>Patchwork</t>
  </si>
  <si>
    <t>Mecanique auto</t>
  </si>
  <si>
    <t>Peinture</t>
  </si>
  <si>
    <t>code postal</t>
  </si>
  <si>
    <r>
      <t xml:space="preserve">TOTAL payable par </t>
    </r>
    <r>
      <rPr>
        <b/>
        <sz val="11"/>
        <color theme="1"/>
        <rFont val="Calibri"/>
        <family val="2"/>
        <scheme val="minor"/>
      </rPr>
      <t>chèque à l'ordre du CSA Guy de la Horie</t>
    </r>
  </si>
  <si>
    <r>
      <t xml:space="preserve"> - afin d'accéder au CSA </t>
    </r>
    <r>
      <rPr>
        <u/>
        <sz val="11"/>
        <color theme="1"/>
        <rFont val="Calibri"/>
        <family val="2"/>
        <scheme val="minor"/>
      </rPr>
      <t>pour entretien avec le secrétariat</t>
    </r>
    <r>
      <rPr>
        <sz val="11"/>
        <color theme="1"/>
        <rFont val="Calibri"/>
        <family val="2"/>
        <scheme val="minor"/>
      </rPr>
      <t>, un badge  visiteur</t>
    </r>
  </si>
  <si>
    <t xml:space="preserve">voir annexes </t>
  </si>
  <si>
    <t>Badge "VISITEUR" pour les adhérents hors défense</t>
  </si>
  <si>
    <t>zumba - fitness</t>
  </si>
  <si>
    <t>Basket ball</t>
  </si>
  <si>
    <t>Karaté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</si>
</sst>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000"/>
    <numFmt numFmtId="165" formatCode="#,##0.00_ ;[Red]\-#,##0.00\ "/>
    <numFmt numFmtId="166" formatCode="0#&quot; &quot;##&quot; &quot;##&quot; &quot;##&quot; &quot;##"/>
    <numFmt numFmtId="167" formatCode="00000000"/>
  </numFmts>
  <fonts count="55" x14ac:knownFonts="1">
    <font>
      <sz val="11"/>
      <color theme="1"/>
      <name val="Calibri"/>
      <family val="2"/>
      <scheme val="minor"/>
    </font>
    <font>
      <b/>
      <i/>
      <sz val="10"/>
      <color indexed="17"/>
      <name val="Calibri"/>
      <family val="2"/>
    </font>
    <font>
      <b/>
      <i/>
      <sz val="11"/>
      <color indexed="17"/>
      <name val="Calibri"/>
      <family val="2"/>
    </font>
    <font>
      <b/>
      <u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FF0000"/>
      <name val="Myriad Pro Cond"/>
      <family val="2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3" tint="0.3999755851924192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trike/>
      <sz val="7"/>
      <color theme="0"/>
      <name val="Calibri"/>
      <family val="2"/>
      <scheme val="minor"/>
    </font>
    <font>
      <sz val="8"/>
      <color theme="1"/>
      <name val="Times New Roman"/>
      <family val="1"/>
    </font>
    <font>
      <u/>
      <sz val="8"/>
      <color theme="10"/>
      <name val="Calibri"/>
      <family val="2"/>
    </font>
    <font>
      <i/>
      <sz val="11"/>
      <color rgb="FF00B050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rgb="FFFF000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</cellStyleXfs>
  <cellXfs count="244">
    <xf numFmtId="0" fontId="0" fillId="0" borderId="0" xfId="0"/>
    <xf numFmtId="0" fontId="10" fillId="2" borderId="1" xfId="0" applyFont="1" applyFill="1" applyBorder="1" applyAlignment="1" applyProtection="1">
      <alignment horizontal="center"/>
      <protection locked="0"/>
    </xf>
    <xf numFmtId="0" fontId="11" fillId="2" borderId="1" xfId="0" applyFont="1" applyFill="1" applyBorder="1" applyProtection="1">
      <protection locked="0"/>
    </xf>
    <xf numFmtId="0" fontId="12" fillId="2" borderId="2" xfId="0" applyFont="1" applyFill="1" applyBorder="1" applyAlignment="1" applyProtection="1">
      <alignment horizontal="center"/>
      <protection locked="0"/>
    </xf>
    <xf numFmtId="0" fontId="12" fillId="2" borderId="3" xfId="0" applyFont="1" applyFill="1" applyBorder="1" applyAlignment="1" applyProtection="1">
      <alignment horizontal="center"/>
      <protection locked="0"/>
    </xf>
    <xf numFmtId="0" fontId="12" fillId="2" borderId="4" xfId="0" applyFont="1" applyFill="1" applyBorder="1" applyAlignment="1" applyProtection="1">
      <alignment horizontal="center"/>
      <protection locked="0"/>
    </xf>
    <xf numFmtId="14" fontId="12" fillId="2" borderId="1" xfId="0" applyNumberFormat="1" applyFont="1" applyFill="1" applyBorder="1" applyAlignment="1" applyProtection="1">
      <alignment horizontal="center"/>
      <protection locked="0"/>
    </xf>
    <xf numFmtId="0" fontId="12" fillId="2" borderId="5" xfId="0" applyFont="1" applyFill="1" applyBorder="1" applyAlignment="1" applyProtection="1">
      <alignment horizontal="center"/>
      <protection locked="0"/>
    </xf>
    <xf numFmtId="0" fontId="10" fillId="2" borderId="6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0" fontId="12" fillId="2" borderId="8" xfId="0" applyFont="1" applyFill="1" applyBorder="1" applyAlignment="1" applyProtection="1">
      <alignment horizontal="center"/>
      <protection locked="0"/>
    </xf>
    <xf numFmtId="14" fontId="13" fillId="0" borderId="9" xfId="0" applyNumberFormat="1" applyFont="1" applyFill="1" applyBorder="1" applyAlignment="1" applyProtection="1">
      <alignment horizontal="left"/>
      <protection locked="0"/>
    </xf>
    <xf numFmtId="0" fontId="13" fillId="2" borderId="1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17" fillId="0" borderId="7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11" xfId="0" applyFont="1" applyBorder="1" applyProtection="1">
      <protection locked="0"/>
    </xf>
    <xf numFmtId="0" fontId="11" fillId="0" borderId="0" xfId="0" applyFont="1" applyAlignment="1" applyProtection="1">
      <alignment horizontal="right"/>
      <protection locked="0"/>
    </xf>
    <xf numFmtId="0" fontId="15" fillId="0" borderId="12" xfId="0" applyFont="1" applyBorder="1" applyProtection="1">
      <protection locked="0"/>
    </xf>
    <xf numFmtId="165" fontId="18" fillId="3" borderId="13" xfId="0" applyNumberFormat="1" applyFont="1" applyFill="1" applyBorder="1" applyAlignment="1" applyProtection="1">
      <alignment horizontal="left"/>
      <protection locked="0"/>
    </xf>
    <xf numFmtId="0" fontId="11" fillId="3" borderId="9" xfId="0" applyFont="1" applyFill="1" applyBorder="1" applyProtection="1">
      <protection locked="0"/>
    </xf>
    <xf numFmtId="0" fontId="8" fillId="3" borderId="9" xfId="0" applyFont="1" applyFill="1" applyBorder="1" applyProtection="1">
      <protection locked="0"/>
    </xf>
    <xf numFmtId="164" fontId="15" fillId="0" borderId="14" xfId="0" applyNumberFormat="1" applyFont="1" applyBorder="1" applyAlignment="1" applyProtection="1">
      <alignment horizontal="center"/>
      <protection locked="0"/>
    </xf>
    <xf numFmtId="0" fontId="15" fillId="0" borderId="15" xfId="0" applyFont="1" applyBorder="1" applyProtection="1">
      <protection locked="0"/>
    </xf>
    <xf numFmtId="0" fontId="0" fillId="0" borderId="15" xfId="0" applyBorder="1" applyProtection="1">
      <protection locked="0"/>
    </xf>
    <xf numFmtId="0" fontId="15" fillId="0" borderId="16" xfId="0" applyFont="1" applyBorder="1" applyProtection="1">
      <protection locked="0"/>
    </xf>
    <xf numFmtId="0" fontId="19" fillId="0" borderId="0" xfId="0" applyFont="1" applyProtection="1">
      <protection locked="0"/>
    </xf>
    <xf numFmtId="164" fontId="15" fillId="0" borderId="17" xfId="0" applyNumberFormat="1" applyFont="1" applyBorder="1" applyAlignment="1" applyProtection="1">
      <alignment horizontal="center"/>
      <protection locked="0"/>
    </xf>
    <xf numFmtId="0" fontId="15" fillId="0" borderId="18" xfId="0" applyFont="1" applyBorder="1" applyProtection="1">
      <protection locked="0"/>
    </xf>
    <xf numFmtId="0" fontId="0" fillId="0" borderId="18" xfId="0" applyBorder="1" applyProtection="1">
      <protection locked="0"/>
    </xf>
    <xf numFmtId="0" fontId="15" fillId="0" borderId="19" xfId="0" applyFont="1" applyBorder="1" applyProtection="1">
      <protection locked="0"/>
    </xf>
    <xf numFmtId="164" fontId="15" fillId="0" borderId="20" xfId="0" applyNumberFormat="1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15" fillId="0" borderId="21" xfId="0" applyFont="1" applyBorder="1" applyProtection="1">
      <protection locked="0"/>
    </xf>
    <xf numFmtId="0" fontId="0" fillId="0" borderId="21" xfId="0" applyBorder="1" applyProtection="1">
      <protection locked="0"/>
    </xf>
    <xf numFmtId="164" fontId="15" fillId="0" borderId="0" xfId="0" applyNumberFormat="1" applyFont="1" applyBorder="1" applyAlignment="1" applyProtection="1">
      <alignment horizontal="left"/>
      <protection locked="0"/>
    </xf>
    <xf numFmtId="0" fontId="20" fillId="0" borderId="22" xfId="0" applyFont="1" applyBorder="1" applyAlignment="1" applyProtection="1"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1" fillId="0" borderId="0" xfId="0" applyFont="1" applyBorder="1" applyProtection="1">
      <protection locked="0"/>
    </xf>
    <xf numFmtId="0" fontId="15" fillId="0" borderId="23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4" xfId="0" applyFont="1" applyBorder="1" applyProtection="1">
      <protection locked="0"/>
    </xf>
    <xf numFmtId="44" fontId="15" fillId="0" borderId="25" xfId="2" applyFont="1" applyBorder="1" applyProtection="1"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left"/>
      <protection locked="0"/>
    </xf>
    <xf numFmtId="44" fontId="15" fillId="0" borderId="26" xfId="2" applyFont="1" applyBorder="1" applyProtection="1">
      <protection locked="0"/>
    </xf>
    <xf numFmtId="44" fontId="15" fillId="0" borderId="26" xfId="2" applyFont="1" applyFill="1" applyBorder="1" applyProtection="1">
      <protection locked="0"/>
    </xf>
    <xf numFmtId="0" fontId="22" fillId="0" borderId="27" xfId="0" applyFont="1" applyBorder="1" applyAlignment="1" applyProtection="1">
      <alignment horizontal="left"/>
      <protection locked="0"/>
    </xf>
    <xf numFmtId="0" fontId="22" fillId="0" borderId="18" xfId="0" applyFont="1" applyBorder="1" applyProtection="1">
      <protection locked="0"/>
    </xf>
    <xf numFmtId="0" fontId="23" fillId="0" borderId="18" xfId="0" applyFont="1" applyBorder="1" applyAlignment="1" applyProtection="1">
      <alignment horizontal="left"/>
      <protection locked="0"/>
    </xf>
    <xf numFmtId="0" fontId="23" fillId="0" borderId="18" xfId="0" applyFont="1" applyBorder="1" applyProtection="1">
      <protection locked="0"/>
    </xf>
    <xf numFmtId="0" fontId="6" fillId="0" borderId="0" xfId="0" applyFont="1" applyProtection="1">
      <protection locked="0"/>
    </xf>
    <xf numFmtId="44" fontId="0" fillId="0" borderId="0" xfId="0" applyNumberFormat="1" applyProtection="1">
      <protection locked="0"/>
    </xf>
    <xf numFmtId="0" fontId="15" fillId="0" borderId="28" xfId="0" applyFont="1" applyBorder="1" applyProtection="1">
      <protection locked="0"/>
    </xf>
    <xf numFmtId="44" fontId="24" fillId="0" borderId="22" xfId="0" applyNumberFormat="1" applyFont="1" applyFill="1" applyBorder="1" applyAlignment="1" applyProtection="1">
      <protection locked="0"/>
    </xf>
    <xf numFmtId="0" fontId="5" fillId="0" borderId="0" xfId="0" applyFont="1" applyFill="1" applyProtection="1">
      <protection locked="0"/>
    </xf>
    <xf numFmtId="0" fontId="25" fillId="0" borderId="22" xfId="0" applyFont="1" applyFill="1" applyBorder="1" applyAlignment="1" applyProtection="1">
      <protection locked="0"/>
    </xf>
    <xf numFmtId="0" fontId="26" fillId="0" borderId="22" xfId="0" applyFont="1" applyFill="1" applyBorder="1" applyAlignment="1" applyProtection="1">
      <protection locked="0"/>
    </xf>
    <xf numFmtId="0" fontId="9" fillId="0" borderId="22" xfId="0" applyFont="1" applyFill="1" applyBorder="1" applyAlignment="1" applyProtection="1">
      <protection locked="0"/>
    </xf>
    <xf numFmtId="44" fontId="27" fillId="0" borderId="22" xfId="0" applyNumberFormat="1" applyFont="1" applyFill="1" applyBorder="1" applyAlignment="1" applyProtection="1">
      <protection locked="0"/>
    </xf>
    <xf numFmtId="44" fontId="28" fillId="0" borderId="22" xfId="0" applyNumberFormat="1" applyFont="1" applyFill="1" applyBorder="1" applyAlignment="1" applyProtection="1">
      <protection locked="0"/>
    </xf>
    <xf numFmtId="0" fontId="5" fillId="0" borderId="22" xfId="0" applyFont="1" applyFill="1" applyBorder="1" applyProtection="1">
      <protection locked="0"/>
    </xf>
    <xf numFmtId="0" fontId="20" fillId="0" borderId="22" xfId="0" applyFont="1" applyFill="1" applyBorder="1" applyAlignment="1" applyProtection="1">
      <protection locked="0"/>
    </xf>
    <xf numFmtId="44" fontId="29" fillId="0" borderId="22" xfId="0" applyNumberFormat="1" applyFont="1" applyFill="1" applyBorder="1" applyAlignment="1" applyProtection="1">
      <protection locked="0"/>
    </xf>
    <xf numFmtId="0" fontId="30" fillId="0" borderId="22" xfId="0" applyNumberFormat="1" applyFont="1" applyFill="1" applyBorder="1" applyAlignment="1" applyProtection="1">
      <alignment horizontal="right"/>
      <protection locked="0"/>
    </xf>
    <xf numFmtId="4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4" fontId="5" fillId="0" borderId="0" xfId="0" applyNumberFormat="1" applyFont="1" applyProtection="1">
      <protection locked="0"/>
    </xf>
    <xf numFmtId="0" fontId="31" fillId="0" borderId="0" xfId="0" applyFont="1" applyFill="1" applyProtection="1">
      <protection locked="0"/>
    </xf>
    <xf numFmtId="44" fontId="31" fillId="0" borderId="0" xfId="0" applyNumberFormat="1" applyFont="1" applyFill="1" applyProtection="1">
      <protection locked="0"/>
    </xf>
    <xf numFmtId="0" fontId="13" fillId="0" borderId="0" xfId="0" applyFont="1" applyFill="1" applyProtection="1">
      <protection locked="0"/>
    </xf>
    <xf numFmtId="0" fontId="31" fillId="0" borderId="0" xfId="0" applyFont="1" applyFill="1" applyBorder="1" applyAlignment="1" applyProtection="1">
      <protection locked="0"/>
    </xf>
    <xf numFmtId="0" fontId="6" fillId="0" borderId="0" xfId="0" applyFont="1" applyFill="1" applyProtection="1">
      <protection locked="0"/>
    </xf>
    <xf numFmtId="0" fontId="15" fillId="0" borderId="31" xfId="0" applyFont="1" applyBorder="1" applyProtection="1">
      <protection locked="0"/>
    </xf>
    <xf numFmtId="44" fontId="31" fillId="0" borderId="22" xfId="0" applyNumberFormat="1" applyFont="1" applyBorder="1" applyAlignment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9" xfId="0" applyBorder="1" applyProtection="1">
      <protection locked="0"/>
    </xf>
    <xf numFmtId="0" fontId="0" fillId="2" borderId="32" xfId="0" applyFill="1" applyBorder="1" applyProtection="1">
      <protection locked="0"/>
    </xf>
    <xf numFmtId="0" fontId="15" fillId="2" borderId="11" xfId="0" applyFont="1" applyFill="1" applyBorder="1" applyProtection="1">
      <protection locked="0"/>
    </xf>
    <xf numFmtId="0" fontId="15" fillId="2" borderId="33" xfId="0" applyFont="1" applyFill="1" applyBorder="1" applyProtection="1">
      <protection locked="0"/>
    </xf>
    <xf numFmtId="0" fontId="8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32" fillId="0" borderId="0" xfId="0" applyFont="1" applyBorder="1" applyProtection="1">
      <protection locked="0"/>
    </xf>
    <xf numFmtId="0" fontId="13" fillId="0" borderId="0" xfId="0" applyFont="1" applyBorder="1" applyProtection="1">
      <protection locked="0"/>
    </xf>
    <xf numFmtId="0" fontId="0" fillId="0" borderId="32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41" xfId="0" applyBorder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3" fillId="0" borderId="42" xfId="0" applyFont="1" applyBorder="1" applyProtection="1">
      <protection locked="0"/>
    </xf>
    <xf numFmtId="0" fontId="36" fillId="0" borderId="0" xfId="0" applyFont="1" applyProtection="1">
      <protection locked="0"/>
    </xf>
    <xf numFmtId="0" fontId="33" fillId="0" borderId="43" xfId="0" applyFont="1" applyBorder="1" applyProtection="1">
      <protection locked="0"/>
    </xf>
    <xf numFmtId="0" fontId="37" fillId="0" borderId="0" xfId="0" applyFont="1" applyProtection="1">
      <protection locked="0"/>
    </xf>
    <xf numFmtId="0" fontId="22" fillId="0" borderId="0" xfId="0" applyFont="1" applyProtection="1">
      <protection locked="0"/>
    </xf>
    <xf numFmtId="0" fontId="33" fillId="0" borderId="43" xfId="0" applyFont="1" applyBorder="1" applyProtection="1"/>
    <xf numFmtId="0" fontId="38" fillId="0" borderId="6" xfId="0" applyFont="1" applyBorder="1" applyProtection="1">
      <protection locked="0"/>
    </xf>
    <xf numFmtId="0" fontId="39" fillId="0" borderId="0" xfId="0" applyFont="1" applyAlignment="1" applyProtection="1">
      <protection locked="0"/>
    </xf>
    <xf numFmtId="0" fontId="40" fillId="0" borderId="17" xfId="0" applyFont="1" applyBorder="1" applyAlignment="1" applyProtection="1">
      <alignment horizontal="center"/>
      <protection locked="0"/>
    </xf>
    <xf numFmtId="0" fontId="40" fillId="0" borderId="18" xfId="0" applyFont="1" applyBorder="1" applyAlignment="1" applyProtection="1">
      <alignment horizontal="left"/>
      <protection locked="0"/>
    </xf>
    <xf numFmtId="44" fontId="40" fillId="0" borderId="26" xfId="2" applyFont="1" applyFill="1" applyBorder="1" applyProtection="1">
      <protection locked="0"/>
    </xf>
    <xf numFmtId="0" fontId="41" fillId="0" borderId="0" xfId="0" applyFont="1" applyAlignment="1" applyProtection="1">
      <alignment horizontal="center"/>
      <protection locked="0"/>
    </xf>
    <xf numFmtId="0" fontId="42" fillId="0" borderId="0" xfId="1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 applyProtection="1">
      <alignment horizontal="center"/>
      <protection locked="0"/>
    </xf>
    <xf numFmtId="0" fontId="8" fillId="0" borderId="44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9" xfId="0" applyFont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164" fontId="15" fillId="0" borderId="45" xfId="0" applyNumberFormat="1" applyFont="1" applyBorder="1" applyAlignment="1" applyProtection="1">
      <alignment horizontal="center"/>
      <protection locked="0"/>
    </xf>
    <xf numFmtId="165" fontId="18" fillId="3" borderId="6" xfId="0" applyNumberFormat="1" applyFont="1" applyFill="1" applyBorder="1" applyAlignment="1" applyProtection="1">
      <alignment horizontal="left"/>
      <protection locked="0"/>
    </xf>
    <xf numFmtId="0" fontId="11" fillId="3" borderId="12" xfId="0" applyFont="1" applyFill="1" applyBorder="1" applyProtection="1">
      <protection locked="0"/>
    </xf>
    <xf numFmtId="0" fontId="8" fillId="3" borderId="12" xfId="0" applyFont="1" applyFill="1" applyBorder="1" applyProtection="1">
      <protection locked="0"/>
    </xf>
    <xf numFmtId="0" fontId="8" fillId="0" borderId="46" xfId="0" applyFont="1" applyBorder="1" applyAlignment="1" applyProtection="1">
      <alignment horizontal="left"/>
      <protection locked="0"/>
    </xf>
    <xf numFmtId="0" fontId="0" fillId="0" borderId="36" xfId="0" applyBorder="1" applyAlignment="1" applyProtection="1">
      <protection locked="0"/>
    </xf>
    <xf numFmtId="0" fontId="0" fillId="0" borderId="36" xfId="0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left"/>
      <protection locked="0"/>
    </xf>
    <xf numFmtId="0" fontId="42" fillId="0" borderId="0" xfId="1" applyFont="1" applyAlignment="1" applyProtection="1">
      <alignment horizontal="left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38" fillId="0" borderId="0" xfId="0" applyFont="1" applyBorder="1" applyProtection="1"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15" fillId="2" borderId="6" xfId="0" applyFont="1" applyFill="1" applyBorder="1" applyAlignment="1" applyProtection="1">
      <alignment horizontal="center"/>
      <protection locked="0"/>
    </xf>
    <xf numFmtId="0" fontId="15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Protection="1">
      <protection locked="0"/>
    </xf>
    <xf numFmtId="0" fontId="17" fillId="0" borderId="1" xfId="0" applyFont="1" applyBorder="1" applyProtection="1">
      <protection locked="0"/>
    </xf>
    <xf numFmtId="0" fontId="15" fillId="0" borderId="36" xfId="0" applyFont="1" applyBorder="1" applyProtection="1">
      <protection locked="0"/>
    </xf>
    <xf numFmtId="0" fontId="43" fillId="0" borderId="9" xfId="0" applyFont="1" applyBorder="1" applyAlignment="1" applyProtection="1">
      <alignment horizontal="center" vertical="center"/>
      <protection locked="0"/>
    </xf>
    <xf numFmtId="0" fontId="43" fillId="0" borderId="37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Protection="1">
      <protection locked="0"/>
    </xf>
    <xf numFmtId="0" fontId="6" fillId="0" borderId="12" xfId="0" applyFont="1" applyBorder="1" applyAlignment="1" applyProtection="1">
      <alignment vertical="center"/>
      <protection locked="0"/>
    </xf>
    <xf numFmtId="0" fontId="38" fillId="0" borderId="36" xfId="0" applyFont="1" applyBorder="1" applyProtection="1">
      <protection locked="0"/>
    </xf>
    <xf numFmtId="0" fontId="44" fillId="2" borderId="7" xfId="0" applyFont="1" applyFill="1" applyBorder="1" applyProtection="1">
      <protection locked="0"/>
    </xf>
    <xf numFmtId="0" fontId="15" fillId="0" borderId="9" xfId="0" applyFont="1" applyBorder="1" applyProtection="1">
      <protection locked="0"/>
    </xf>
    <xf numFmtId="0" fontId="15" fillId="0" borderId="37" xfId="0" applyFont="1" applyBorder="1" applyProtection="1">
      <protection locked="0"/>
    </xf>
    <xf numFmtId="0" fontId="15" fillId="0" borderId="7" xfId="0" applyFont="1" applyBorder="1" applyProtection="1">
      <protection locked="0"/>
    </xf>
    <xf numFmtId="0" fontId="44" fillId="2" borderId="6" xfId="0" applyFont="1" applyFill="1" applyBorder="1" applyProtection="1">
      <protection locked="0"/>
    </xf>
    <xf numFmtId="0" fontId="31" fillId="4" borderId="6" xfId="0" applyFont="1" applyFill="1" applyBorder="1" applyProtection="1">
      <protection locked="0"/>
    </xf>
    <xf numFmtId="0" fontId="45" fillId="4" borderId="12" xfId="0" applyFont="1" applyFill="1" applyBorder="1" applyProtection="1">
      <protection locked="0"/>
    </xf>
    <xf numFmtId="0" fontId="31" fillId="4" borderId="12" xfId="0" applyFont="1" applyFill="1" applyBorder="1" applyProtection="1">
      <protection locked="0"/>
    </xf>
    <xf numFmtId="0" fontId="10" fillId="2" borderId="6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0" fontId="46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47" fillId="0" borderId="0" xfId="0" applyFont="1" applyBorder="1" applyProtection="1">
      <protection locked="0"/>
    </xf>
    <xf numFmtId="164" fontId="15" fillId="0" borderId="23" xfId="0" applyNumberFormat="1" applyFont="1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12" fillId="2" borderId="47" xfId="0" applyFont="1" applyFill="1" applyBorder="1" applyAlignment="1" applyProtection="1">
      <alignment horizontal="center"/>
      <protection locked="0"/>
    </xf>
    <xf numFmtId="164" fontId="15" fillId="0" borderId="48" xfId="0" applyNumberFormat="1" applyFont="1" applyBorder="1" applyAlignment="1" applyProtection="1">
      <alignment horizontal="center"/>
      <protection locked="0"/>
    </xf>
    <xf numFmtId="0" fontId="15" fillId="0" borderId="27" xfId="0" applyFont="1" applyBorder="1" applyProtection="1">
      <protection locked="0"/>
    </xf>
    <xf numFmtId="0" fontId="0" fillId="0" borderId="27" xfId="0" applyBorder="1" applyProtection="1">
      <protection locked="0"/>
    </xf>
    <xf numFmtId="0" fontId="12" fillId="2" borderId="49" xfId="0" applyFont="1" applyFill="1" applyBorder="1" applyAlignment="1" applyProtection="1">
      <alignment horizontal="center"/>
      <protection locked="0"/>
    </xf>
    <xf numFmtId="0" fontId="19" fillId="0" borderId="0" xfId="0" applyFont="1" applyBorder="1" applyProtection="1">
      <protection locked="0"/>
    </xf>
    <xf numFmtId="0" fontId="15" fillId="0" borderId="48" xfId="0" applyFont="1" applyBorder="1" applyAlignment="1" applyProtection="1">
      <alignment horizontal="center"/>
      <protection locked="0"/>
    </xf>
    <xf numFmtId="44" fontId="15" fillId="0" borderId="50" xfId="2" applyFont="1" applyBorder="1" applyProtection="1">
      <protection locked="0"/>
    </xf>
    <xf numFmtId="0" fontId="15" fillId="0" borderId="27" xfId="0" applyFont="1" applyBorder="1" applyAlignment="1" applyProtection="1">
      <alignment horizontal="left"/>
      <protection locked="0"/>
    </xf>
    <xf numFmtId="0" fontId="23" fillId="0" borderId="27" xfId="0" applyFont="1" applyBorder="1" applyAlignment="1" applyProtection="1">
      <alignment horizontal="left"/>
      <protection locked="0"/>
    </xf>
    <xf numFmtId="0" fontId="23" fillId="0" borderId="27" xfId="0" applyFont="1" applyBorder="1" applyProtection="1">
      <protection locked="0"/>
    </xf>
    <xf numFmtId="44" fontId="15" fillId="0" borderId="50" xfId="2" applyFont="1" applyFill="1" applyBorder="1" applyProtection="1">
      <protection locked="0"/>
    </xf>
    <xf numFmtId="0" fontId="22" fillId="0" borderId="27" xfId="0" applyFont="1" applyBorder="1" applyProtection="1">
      <protection locked="0"/>
    </xf>
    <xf numFmtId="0" fontId="6" fillId="0" borderId="0" xfId="0" applyFont="1" applyBorder="1" applyProtection="1">
      <protection locked="0"/>
    </xf>
    <xf numFmtId="0" fontId="30" fillId="0" borderId="24" xfId="0" applyFont="1" applyBorder="1" applyAlignment="1" applyProtection="1">
      <alignment horizontal="left"/>
      <protection locked="0"/>
    </xf>
    <xf numFmtId="0" fontId="23" fillId="0" borderId="24" xfId="0" applyFont="1" applyBorder="1" applyProtection="1">
      <protection locked="0"/>
    </xf>
    <xf numFmtId="44" fontId="15" fillId="0" borderId="25" xfId="2" applyFont="1" applyFill="1" applyBorder="1" applyProtection="1">
      <protection locked="0"/>
    </xf>
    <xf numFmtId="0" fontId="22" fillId="0" borderId="0" xfId="0" applyFont="1" applyBorder="1" applyAlignment="1" applyProtection="1">
      <alignment horizontal="left"/>
      <protection locked="0"/>
    </xf>
    <xf numFmtId="0" fontId="22" fillId="0" borderId="24" xfId="0" applyFont="1" applyBorder="1" applyProtection="1">
      <protection locked="0"/>
    </xf>
    <xf numFmtId="0" fontId="48" fillId="0" borderId="0" xfId="0" applyFont="1" applyProtection="1">
      <protection locked="0"/>
    </xf>
    <xf numFmtId="0" fontId="51" fillId="0" borderId="0" xfId="0" applyFont="1" applyProtection="1">
      <protection locked="0"/>
    </xf>
    <xf numFmtId="0" fontId="15" fillId="2" borderId="36" xfId="0" applyFont="1" applyFill="1" applyBorder="1" applyProtection="1">
      <protection locked="0"/>
    </xf>
    <xf numFmtId="0" fontId="15" fillId="2" borderId="9" xfId="0" applyFont="1" applyFill="1" applyBorder="1" applyProtection="1">
      <protection locked="0"/>
    </xf>
    <xf numFmtId="0" fontId="15" fillId="2" borderId="37" xfId="0" applyFont="1" applyFill="1" applyBorder="1" applyProtection="1">
      <protection locked="0"/>
    </xf>
    <xf numFmtId="0" fontId="23" fillId="0" borderId="0" xfId="0" applyFont="1" applyProtection="1">
      <protection locked="0"/>
    </xf>
    <xf numFmtId="0" fontId="52" fillId="0" borderId="0" xfId="0" applyFont="1" applyAlignment="1" applyProtection="1">
      <alignment horizontal="left"/>
      <protection locked="0"/>
    </xf>
    <xf numFmtId="0" fontId="52" fillId="0" borderId="0" xfId="0" applyFont="1" applyProtection="1">
      <protection locked="0"/>
    </xf>
    <xf numFmtId="0" fontId="52" fillId="0" borderId="0" xfId="0" applyFont="1" applyAlignment="1" applyProtection="1">
      <alignment horizontal="center"/>
      <protection locked="0"/>
    </xf>
    <xf numFmtId="0" fontId="53" fillId="0" borderId="0" xfId="0" applyFont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left" vertical="center"/>
      <protection locked="0"/>
    </xf>
    <xf numFmtId="0" fontId="15" fillId="0" borderId="30" xfId="0" applyFont="1" applyBorder="1" applyAlignment="1" applyProtection="1">
      <alignment horizontal="center" vertical="center"/>
      <protection locked="0"/>
    </xf>
    <xf numFmtId="0" fontId="31" fillId="0" borderId="34" xfId="0" applyFont="1" applyFill="1" applyBorder="1" applyAlignment="1" applyProtection="1">
      <alignment horizontal="right"/>
      <protection locked="0"/>
    </xf>
    <xf numFmtId="0" fontId="31" fillId="0" borderId="0" xfId="0" applyFont="1" applyFill="1" applyAlignment="1" applyProtection="1">
      <alignment horizontal="right"/>
      <protection locked="0"/>
    </xf>
    <xf numFmtId="0" fontId="10" fillId="2" borderId="6" xfId="0" applyFont="1" applyFill="1" applyBorder="1" applyAlignment="1" applyProtection="1">
      <alignment horizontal="center"/>
      <protection locked="0"/>
    </xf>
    <xf numFmtId="0" fontId="10" fillId="2" borderId="12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0" fontId="10" fillId="2" borderId="6" xfId="0" applyFont="1" applyFill="1" applyBorder="1" applyAlignment="1" applyProtection="1">
      <alignment horizontal="left"/>
      <protection locked="0"/>
    </xf>
    <xf numFmtId="0" fontId="10" fillId="2" borderId="12" xfId="0" applyFont="1" applyFill="1" applyBorder="1" applyAlignment="1" applyProtection="1">
      <alignment horizontal="left"/>
      <protection locked="0"/>
    </xf>
    <xf numFmtId="0" fontId="10" fillId="2" borderId="7" xfId="0" applyFont="1" applyFill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11" fillId="3" borderId="51" xfId="0" applyFont="1" applyFill="1" applyBorder="1" applyAlignment="1" applyProtection="1">
      <alignment horizontal="center"/>
      <protection locked="0"/>
    </xf>
    <xf numFmtId="0" fontId="11" fillId="3" borderId="52" xfId="0" applyFont="1" applyFill="1" applyBorder="1" applyAlignment="1" applyProtection="1">
      <alignment horizontal="center"/>
      <protection locked="0"/>
    </xf>
    <xf numFmtId="0" fontId="11" fillId="3" borderId="53" xfId="0" applyFont="1" applyFill="1" applyBorder="1" applyAlignment="1" applyProtection="1">
      <alignment horizontal="center"/>
      <protection locked="0"/>
    </xf>
    <xf numFmtId="0" fontId="11" fillId="0" borderId="51" xfId="0" applyFont="1" applyBorder="1" applyAlignment="1" applyProtection="1">
      <alignment horizontal="center"/>
      <protection locked="0"/>
    </xf>
    <xf numFmtId="0" fontId="11" fillId="0" borderId="52" xfId="0" applyFont="1" applyBorder="1" applyAlignment="1" applyProtection="1">
      <alignment horizontal="center"/>
      <protection locked="0"/>
    </xf>
    <xf numFmtId="0" fontId="11" fillId="0" borderId="53" xfId="0" applyFont="1" applyBorder="1" applyAlignment="1" applyProtection="1">
      <alignment horizontal="center"/>
      <protection locked="0"/>
    </xf>
    <xf numFmtId="0" fontId="50" fillId="0" borderId="21" xfId="0" applyFont="1" applyBorder="1" applyAlignment="1" applyProtection="1">
      <alignment horizontal="center"/>
      <protection locked="0"/>
    </xf>
    <xf numFmtId="0" fontId="7" fillId="2" borderId="6" xfId="1" applyFill="1" applyBorder="1" applyAlignment="1" applyProtection="1">
      <alignment horizontal="center"/>
      <protection locked="0"/>
    </xf>
    <xf numFmtId="0" fontId="12" fillId="2" borderId="6" xfId="0" applyFont="1" applyFill="1" applyBorder="1" applyAlignment="1" applyProtection="1">
      <alignment horizontal="center"/>
      <protection locked="0"/>
    </xf>
    <xf numFmtId="0" fontId="12" fillId="2" borderId="12" xfId="0" applyFont="1" applyFill="1" applyBorder="1" applyAlignment="1" applyProtection="1">
      <alignment horizontal="center"/>
      <protection locked="0"/>
    </xf>
    <xf numFmtId="0" fontId="12" fillId="2" borderId="7" xfId="0" applyFont="1" applyFill="1" applyBorder="1" applyAlignment="1" applyProtection="1">
      <alignment horizontal="center"/>
      <protection locked="0"/>
    </xf>
    <xf numFmtId="167" fontId="10" fillId="2" borderId="6" xfId="0" applyNumberFormat="1" applyFont="1" applyFill="1" applyBorder="1" applyAlignment="1" applyProtection="1">
      <alignment horizontal="center"/>
      <protection locked="0"/>
    </xf>
    <xf numFmtId="167" fontId="10" fillId="2" borderId="12" xfId="0" applyNumberFormat="1" applyFont="1" applyFill="1" applyBorder="1" applyAlignment="1" applyProtection="1">
      <alignment horizontal="center"/>
      <protection locked="0"/>
    </xf>
    <xf numFmtId="167" fontId="10" fillId="2" borderId="7" xfId="0" applyNumberFormat="1" applyFont="1" applyFill="1" applyBorder="1" applyAlignment="1" applyProtection="1">
      <alignment horizontal="center"/>
      <protection locked="0"/>
    </xf>
    <xf numFmtId="166" fontId="10" fillId="2" borderId="6" xfId="0" applyNumberFormat="1" applyFont="1" applyFill="1" applyBorder="1" applyAlignment="1" applyProtection="1">
      <alignment horizontal="center"/>
      <protection locked="0"/>
    </xf>
    <xf numFmtId="166" fontId="10" fillId="2" borderId="12" xfId="0" applyNumberFormat="1" applyFont="1" applyFill="1" applyBorder="1" applyAlignment="1" applyProtection="1">
      <alignment horizontal="center"/>
      <protection locked="0"/>
    </xf>
    <xf numFmtId="166" fontId="10" fillId="2" borderId="7" xfId="0" applyNumberFormat="1" applyFont="1" applyFill="1" applyBorder="1" applyAlignment="1" applyProtection="1">
      <alignment horizontal="center"/>
      <protection locked="0"/>
    </xf>
    <xf numFmtId="0" fontId="11" fillId="0" borderId="34" xfId="0" applyFont="1" applyBorder="1" applyAlignment="1" applyProtection="1">
      <alignment horizontal="center"/>
      <protection locked="0"/>
    </xf>
    <xf numFmtId="0" fontId="11" fillId="0" borderId="35" xfId="0" applyFont="1" applyBorder="1" applyAlignment="1" applyProtection="1">
      <alignment horizontal="center"/>
      <protection locked="0"/>
    </xf>
    <xf numFmtId="0" fontId="49" fillId="0" borderId="12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13" fillId="2" borderId="54" xfId="0" applyFont="1" applyFill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4" fontId="10" fillId="2" borderId="6" xfId="0" applyNumberFormat="1" applyFont="1" applyFill="1" applyBorder="1" applyAlignment="1" applyProtection="1">
      <alignment horizontal="center"/>
      <protection locked="0"/>
    </xf>
    <xf numFmtId="14" fontId="10" fillId="2" borderId="12" xfId="0" applyNumberFormat="1" applyFont="1" applyFill="1" applyBorder="1" applyAlignment="1" applyProtection="1">
      <alignment horizontal="center"/>
      <protection locked="0"/>
    </xf>
    <xf numFmtId="14" fontId="10" fillId="2" borderId="7" xfId="0" applyNumberFormat="1" applyFont="1" applyFill="1" applyBorder="1" applyAlignment="1" applyProtection="1">
      <alignment horizontal="center"/>
      <protection locked="0"/>
    </xf>
    <xf numFmtId="44" fontId="11" fillId="3" borderId="12" xfId="2" applyFont="1" applyFill="1" applyBorder="1" applyAlignment="1" applyProtection="1">
      <alignment horizontal="center"/>
      <protection locked="0"/>
    </xf>
    <xf numFmtId="44" fontId="11" fillId="3" borderId="7" xfId="2" applyFont="1" applyFill="1" applyBorder="1" applyAlignment="1" applyProtection="1">
      <alignment horizontal="center"/>
      <protection locked="0"/>
    </xf>
    <xf numFmtId="44" fontId="11" fillId="3" borderId="9" xfId="2" applyFont="1" applyFill="1" applyBorder="1" applyAlignment="1" applyProtection="1">
      <alignment horizontal="center"/>
      <protection locked="0"/>
    </xf>
    <xf numFmtId="44" fontId="11" fillId="3" borderId="55" xfId="2" applyFont="1" applyFill="1" applyBorder="1" applyAlignment="1" applyProtection="1">
      <alignment horizontal="center"/>
      <protection locked="0"/>
    </xf>
    <xf numFmtId="0" fontId="11" fillId="3" borderId="9" xfId="0" applyFont="1" applyFill="1" applyBorder="1" applyAlignment="1" applyProtection="1">
      <alignment horizontal="right"/>
      <protection locked="0"/>
    </xf>
    <xf numFmtId="44" fontId="21" fillId="0" borderId="30" xfId="0" applyNumberFormat="1" applyFont="1" applyBorder="1" applyAlignment="1" applyProtection="1">
      <alignment horizontal="center"/>
      <protection locked="0"/>
    </xf>
    <xf numFmtId="44" fontId="16" fillId="0" borderId="29" xfId="0" applyNumberFormat="1" applyFont="1" applyBorder="1" applyAlignment="1" applyProtection="1">
      <alignment horizontal="center" vertical="center"/>
      <protection locked="0"/>
    </xf>
    <xf numFmtId="44" fontId="16" fillId="0" borderId="30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/>
      <protection locked="0"/>
    </xf>
  </cellXfs>
  <cellStyles count="3">
    <cellStyle name="Lien hypertexte" xfId="1" builtinId="8"/>
    <cellStyle name="Monétaire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76200</xdr:rowOff>
    </xdr:from>
    <xdr:to>
      <xdr:col>2</xdr:col>
      <xdr:colOff>352425</xdr:colOff>
      <xdr:row>2</xdr:row>
      <xdr:rowOff>219075</xdr:rowOff>
    </xdr:to>
    <xdr:pic>
      <xdr:nvPicPr>
        <xdr:cNvPr id="1451" name="Image 1" descr="LOGO FINAL3.jpg">
          <a:extLst>
            <a:ext uri="{FF2B5EF4-FFF2-40B4-BE49-F238E27FC236}">
              <a16:creationId xmlns=""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76200"/>
          <a:ext cx="5334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125</xdr:row>
      <xdr:rowOff>9525</xdr:rowOff>
    </xdr:from>
    <xdr:to>
      <xdr:col>2</xdr:col>
      <xdr:colOff>819150</xdr:colOff>
      <xdr:row>130</xdr:row>
      <xdr:rowOff>28575</xdr:rowOff>
    </xdr:to>
    <xdr:pic>
      <xdr:nvPicPr>
        <xdr:cNvPr id="1452" name="Image 6" descr="LOGO FINAL3.jpg">
          <a:extLst>
            <a:ext uri="{FF2B5EF4-FFF2-40B4-BE49-F238E27FC236}">
              <a16:creationId xmlns=""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" y="44196000"/>
          <a:ext cx="8286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180</xdr:row>
      <xdr:rowOff>0</xdr:rowOff>
    </xdr:from>
    <xdr:to>
      <xdr:col>15</xdr:col>
      <xdr:colOff>190501</xdr:colOff>
      <xdr:row>228</xdr:row>
      <xdr:rowOff>75293</xdr:rowOff>
    </xdr:to>
    <xdr:pic>
      <xdr:nvPicPr>
        <xdr:cNvPr id="13" name="Image 12" descr="note_3002_sygelic_saison_2021_2022-18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4740175"/>
          <a:ext cx="6648450" cy="9219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16</xdr:col>
      <xdr:colOff>12193</xdr:colOff>
      <xdr:row>286</xdr:row>
      <xdr:rowOff>171450</xdr:rowOff>
    </xdr:to>
    <xdr:pic>
      <xdr:nvPicPr>
        <xdr:cNvPr id="14" name="Image 13" descr="note_3002_sygelic_saison_2021_2022-19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5789175"/>
          <a:ext cx="6717793" cy="93154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16</xdr:col>
      <xdr:colOff>14223</xdr:colOff>
      <xdr:row>335</xdr:row>
      <xdr:rowOff>0</xdr:rowOff>
    </xdr:to>
    <xdr:pic>
      <xdr:nvPicPr>
        <xdr:cNvPr id="15" name="Image 14" descr="note_3002_sygelic_saison_2021_2022-20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62075" y="76838175"/>
          <a:ext cx="5357748" cy="7429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19050</xdr:rowOff>
    </xdr:from>
    <xdr:to>
      <xdr:col>15</xdr:col>
      <xdr:colOff>190500</xdr:colOff>
      <xdr:row>397</xdr:row>
      <xdr:rowOff>114300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103500"/>
          <a:ext cx="6648450" cy="847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142875</xdr:rowOff>
    </xdr:from>
    <xdr:to>
      <xdr:col>15</xdr:col>
      <xdr:colOff>133350</xdr:colOff>
      <xdr:row>456</xdr:row>
      <xdr:rowOff>47625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276325"/>
          <a:ext cx="6591300" cy="847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saba110.org/" TargetMode="External"/><Relationship Id="rId2" Type="http://schemas.openxmlformats.org/officeDocument/2006/relationships/hyperlink" Target="mailto:csa.ba110@air.defense.gouv.fr" TargetMode="External"/><Relationship Id="rId1" Type="http://schemas.openxmlformats.org/officeDocument/2006/relationships/hyperlink" Target="mailto:csaba110@csaba110.org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saba110@csaba110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1"/>
  <sheetViews>
    <sheetView showGridLines="0" tabSelected="1" topLeftCell="A16" zoomScaleNormal="100" workbookViewId="0">
      <selection activeCell="S27" sqref="S27"/>
    </sheetView>
  </sheetViews>
  <sheetFormatPr baseColWidth="10" defaultRowHeight="15" x14ac:dyDescent="0.25"/>
  <cols>
    <col min="1" max="1" width="5.7109375" style="13" customWidth="1"/>
    <col min="2" max="2" width="2" style="13" customWidth="1"/>
    <col min="3" max="3" width="12.7109375" style="13" customWidth="1"/>
    <col min="4" max="4" width="9" style="13" customWidth="1"/>
    <col min="5" max="5" width="3.5703125" style="13" customWidth="1"/>
    <col min="6" max="6" width="5.5703125" style="13" customWidth="1"/>
    <col min="7" max="7" width="6.5703125" style="13" customWidth="1"/>
    <col min="8" max="8" width="4.140625" style="13" customWidth="1"/>
    <col min="9" max="9" width="5.140625" style="13" customWidth="1"/>
    <col min="10" max="10" width="9.85546875" style="13" customWidth="1"/>
    <col min="11" max="11" width="3.28515625" style="13" customWidth="1"/>
    <col min="12" max="12" width="6" style="13" customWidth="1"/>
    <col min="13" max="14" width="7.42578125" style="13" customWidth="1"/>
    <col min="15" max="15" width="8.42578125" style="13" customWidth="1"/>
    <col min="16" max="16" width="3.7109375" style="13" customWidth="1"/>
    <col min="17" max="16384" width="11.42578125" style="13"/>
  </cols>
  <sheetData>
    <row r="1" spans="1:17" s="14" customFormat="1" ht="20.25" customHeight="1" x14ac:dyDescent="0.3">
      <c r="A1" s="13"/>
      <c r="B1" s="13"/>
      <c r="D1" s="112"/>
      <c r="E1" s="227" t="s">
        <v>21</v>
      </c>
      <c r="F1" s="227"/>
      <c r="G1" s="227"/>
      <c r="H1" s="227"/>
      <c r="I1" s="227"/>
      <c r="J1" s="227"/>
      <c r="K1" s="227"/>
      <c r="L1" s="227"/>
      <c r="M1" s="111" t="s">
        <v>143</v>
      </c>
      <c r="N1" s="147"/>
      <c r="O1" s="225"/>
      <c r="P1" s="226"/>
    </row>
    <row r="2" spans="1:17" ht="18.75" x14ac:dyDescent="0.3">
      <c r="A2" s="15"/>
      <c r="B2" s="15"/>
      <c r="E2" s="227" t="s">
        <v>155</v>
      </c>
      <c r="F2" s="227"/>
      <c r="G2" s="227"/>
      <c r="H2" s="227"/>
      <c r="I2" s="227"/>
      <c r="J2" s="227"/>
      <c r="K2" s="227"/>
      <c r="L2" s="227"/>
      <c r="M2" s="111" t="s">
        <v>144</v>
      </c>
      <c r="N2" s="147"/>
      <c r="O2" s="225"/>
      <c r="P2" s="226"/>
    </row>
    <row r="3" spans="1:17" ht="18.75" customHeight="1" x14ac:dyDescent="0.25">
      <c r="A3" s="15"/>
      <c r="B3" s="15"/>
      <c r="D3" s="138"/>
      <c r="E3" s="138"/>
      <c r="F3" s="138"/>
      <c r="G3" s="228" t="s">
        <v>145</v>
      </c>
      <c r="H3" s="228"/>
      <c r="I3" s="228"/>
      <c r="J3" s="228"/>
      <c r="K3" s="138"/>
      <c r="L3" s="138"/>
      <c r="M3" s="148" t="s">
        <v>144</v>
      </c>
      <c r="N3" s="144"/>
      <c r="O3" s="144"/>
      <c r="P3" s="145"/>
    </row>
    <row r="4" spans="1:17" s="15" customFormat="1" ht="15.75" x14ac:dyDescent="0.25">
      <c r="A4" s="16" t="s">
        <v>2</v>
      </c>
      <c r="E4" s="15" t="s">
        <v>40</v>
      </c>
      <c r="G4" s="15" t="s">
        <v>147</v>
      </c>
      <c r="L4" s="141" t="s">
        <v>25</v>
      </c>
      <c r="M4" s="142"/>
      <c r="N4" s="142" t="s">
        <v>24</v>
      </c>
      <c r="O4" s="141"/>
      <c r="P4" s="18"/>
    </row>
    <row r="5" spans="1:17" s="15" customFormat="1" x14ac:dyDescent="0.25">
      <c r="A5" s="17" t="s">
        <v>3</v>
      </c>
      <c r="E5" s="15" t="s">
        <v>34</v>
      </c>
      <c r="G5" s="15" t="s">
        <v>33</v>
      </c>
    </row>
    <row r="6" spans="1:17" s="15" customFormat="1" x14ac:dyDescent="0.25">
      <c r="A6" s="17" t="s">
        <v>4</v>
      </c>
      <c r="E6" s="15" t="s">
        <v>35</v>
      </c>
      <c r="G6" s="15" t="s">
        <v>37</v>
      </c>
      <c r="K6" s="146" t="s">
        <v>22</v>
      </c>
      <c r="L6" s="26"/>
      <c r="M6" s="26"/>
      <c r="N6" s="152"/>
      <c r="O6" s="157"/>
      <c r="P6" s="158"/>
    </row>
    <row r="7" spans="1:17" s="15" customFormat="1" x14ac:dyDescent="0.25">
      <c r="A7" s="17" t="s">
        <v>5</v>
      </c>
      <c r="E7" s="15" t="s">
        <v>36</v>
      </c>
      <c r="G7" s="15" t="s">
        <v>38</v>
      </c>
      <c r="K7" s="143" t="s">
        <v>23</v>
      </c>
      <c r="L7" s="150"/>
      <c r="M7" s="150"/>
      <c r="N7" s="151"/>
      <c r="O7" s="139"/>
      <c r="P7" s="140"/>
    </row>
    <row r="8" spans="1:17" s="15" customFormat="1" ht="12.75" x14ac:dyDescent="0.2">
      <c r="K8" s="154" t="s">
        <v>142</v>
      </c>
      <c r="L8" s="155"/>
      <c r="M8" s="155"/>
      <c r="N8" s="156"/>
      <c r="O8" s="153"/>
      <c r="P8" s="149"/>
      <c r="Q8" s="22"/>
    </row>
    <row r="9" spans="1:17" s="160" customFormat="1" ht="15.75" x14ac:dyDescent="0.25">
      <c r="A9" s="159"/>
      <c r="Q9" s="161"/>
    </row>
    <row r="10" spans="1:17" s="15" customFormat="1" ht="15.75" x14ac:dyDescent="0.25">
      <c r="A10" s="159"/>
      <c r="K10" s="137"/>
      <c r="L10" s="137"/>
      <c r="M10" s="137"/>
      <c r="N10" s="137"/>
      <c r="O10" s="137"/>
      <c r="P10" s="137"/>
      <c r="Q10" s="22"/>
    </row>
    <row r="11" spans="1:17" s="15" customFormat="1" ht="15.75" x14ac:dyDescent="0.25">
      <c r="A11" s="159"/>
    </row>
    <row r="12" spans="1:17" s="15" customFormat="1" ht="12.75" x14ac:dyDescent="0.2">
      <c r="A12" s="19" t="s">
        <v>7</v>
      </c>
      <c r="C12" s="1"/>
      <c r="D12" s="20" t="s">
        <v>9</v>
      </c>
      <c r="E12" s="197"/>
      <c r="F12" s="198"/>
      <c r="G12" s="198"/>
      <c r="H12" s="199"/>
      <c r="I12" s="21" t="s">
        <v>8</v>
      </c>
      <c r="K12" s="197"/>
      <c r="L12" s="198"/>
      <c r="M12" s="199"/>
      <c r="N12" s="20" t="s">
        <v>10</v>
      </c>
      <c r="O12" s="197"/>
      <c r="P12" s="199"/>
    </row>
    <row r="13" spans="1:17" s="15" customFormat="1" ht="12.75" x14ac:dyDescent="0.2">
      <c r="C13" s="22"/>
      <c r="D13" s="23"/>
      <c r="E13" s="24"/>
      <c r="F13" s="24"/>
      <c r="G13" s="24"/>
      <c r="H13" s="24"/>
      <c r="I13" s="22"/>
      <c r="K13" s="22"/>
      <c r="L13" s="22"/>
      <c r="M13" s="22"/>
      <c r="N13" s="23"/>
      <c r="O13" s="22"/>
      <c r="P13" s="22"/>
    </row>
    <row r="14" spans="1:17" s="15" customFormat="1" ht="12.75" x14ac:dyDescent="0.2">
      <c r="A14" s="19" t="s">
        <v>54</v>
      </c>
      <c r="B14" s="2"/>
      <c r="D14" s="25" t="s">
        <v>18</v>
      </c>
      <c r="E14" s="232"/>
      <c r="F14" s="233"/>
      <c r="G14" s="233"/>
      <c r="H14" s="234"/>
      <c r="I14" s="20" t="s">
        <v>19</v>
      </c>
      <c r="J14" s="197"/>
      <c r="K14" s="198"/>
      <c r="L14" s="198"/>
      <c r="M14" s="199"/>
      <c r="N14" s="192" t="s">
        <v>159</v>
      </c>
      <c r="O14" s="197"/>
      <c r="P14" s="199"/>
    </row>
    <row r="15" spans="1:17" s="15" customFormat="1" ht="12.75" x14ac:dyDescent="0.2">
      <c r="A15" s="19"/>
      <c r="B15" s="19"/>
      <c r="E15" s="26"/>
      <c r="F15" s="26"/>
      <c r="G15" s="26"/>
      <c r="H15" s="26"/>
    </row>
    <row r="16" spans="1:17" s="15" customFormat="1" ht="12.75" x14ac:dyDescent="0.2">
      <c r="A16" s="19" t="s">
        <v>11</v>
      </c>
      <c r="C16" s="200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2"/>
    </row>
    <row r="17" spans="1:18" s="15" customFormat="1" ht="12.75" x14ac:dyDescent="0.2">
      <c r="A17" s="19" t="s">
        <v>13</v>
      </c>
      <c r="C17" s="1"/>
      <c r="D17" s="20" t="s">
        <v>12</v>
      </c>
      <c r="E17" s="200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2"/>
    </row>
    <row r="18" spans="1:18" s="15" customFormat="1" ht="12.75" x14ac:dyDescent="0.2"/>
    <row r="19" spans="1:18" s="15" customFormat="1" ht="12.75" x14ac:dyDescent="0.2">
      <c r="A19" s="19" t="s">
        <v>6</v>
      </c>
      <c r="C19" s="19" t="s">
        <v>14</v>
      </c>
      <c r="D19" s="220"/>
      <c r="E19" s="221"/>
      <c r="F19" s="221"/>
      <c r="G19" s="221"/>
      <c r="H19" s="222"/>
      <c r="I19" s="223" t="s">
        <v>15</v>
      </c>
      <c r="J19" s="224"/>
      <c r="K19" s="220"/>
      <c r="L19" s="221"/>
      <c r="M19" s="222"/>
      <c r="N19" s="20" t="s">
        <v>16</v>
      </c>
      <c r="O19" s="197"/>
      <c r="P19" s="199"/>
    </row>
    <row r="20" spans="1:18" s="15" customFormat="1" x14ac:dyDescent="0.25">
      <c r="A20" s="19" t="s">
        <v>17</v>
      </c>
      <c r="C20" s="213"/>
      <c r="D20" s="198"/>
      <c r="E20" s="198"/>
      <c r="F20" s="198"/>
      <c r="G20" s="198"/>
      <c r="H20" s="199"/>
      <c r="I20" s="223" t="s">
        <v>20</v>
      </c>
      <c r="J20" s="243"/>
      <c r="K20" s="243"/>
      <c r="L20" s="224"/>
      <c r="M20" s="197"/>
      <c r="N20" s="198"/>
      <c r="O20" s="198"/>
      <c r="P20" s="199"/>
    </row>
    <row r="21" spans="1:18" s="15" customFormat="1" ht="15.75" thickBot="1" x14ac:dyDescent="0.3">
      <c r="A21" s="212" t="s">
        <v>53</v>
      </c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</row>
    <row r="22" spans="1:18" s="15" customFormat="1" ht="12.75" x14ac:dyDescent="0.2">
      <c r="A22" s="209" t="s">
        <v>52</v>
      </c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1"/>
    </row>
    <row r="23" spans="1:18" x14ac:dyDescent="0.25">
      <c r="A23" s="27">
        <f>SUM(H24:H30)*F23</f>
        <v>0</v>
      </c>
      <c r="B23" s="239" t="s">
        <v>124</v>
      </c>
      <c r="C23" s="239"/>
      <c r="D23" s="239"/>
      <c r="E23" s="239"/>
      <c r="F23" s="237">
        <v>35</v>
      </c>
      <c r="G23" s="237"/>
      <c r="H23" s="238"/>
      <c r="I23" s="27">
        <f>SUM(P24:P28)*O23</f>
        <v>0</v>
      </c>
      <c r="J23" s="28" t="s">
        <v>123</v>
      </c>
      <c r="K23" s="28" t="s">
        <v>110</v>
      </c>
      <c r="L23" s="28"/>
      <c r="M23" s="28"/>
      <c r="N23" s="29"/>
      <c r="O23" s="237">
        <v>35</v>
      </c>
      <c r="P23" s="238"/>
    </row>
    <row r="24" spans="1:18" x14ac:dyDescent="0.25">
      <c r="A24" s="30" t="s">
        <v>114</v>
      </c>
      <c r="B24" s="31"/>
      <c r="C24" s="31" t="s">
        <v>113</v>
      </c>
      <c r="D24" s="31"/>
      <c r="E24" s="32"/>
      <c r="F24" s="32"/>
      <c r="G24" s="32"/>
      <c r="H24" s="3"/>
      <c r="I24" s="30" t="s">
        <v>118</v>
      </c>
      <c r="J24" s="33" t="s">
        <v>125</v>
      </c>
      <c r="K24" s="31"/>
      <c r="L24" s="31"/>
      <c r="M24" s="31"/>
      <c r="N24" s="32"/>
      <c r="O24" s="32"/>
      <c r="P24" s="3"/>
      <c r="Q24" s="34"/>
    </row>
    <row r="25" spans="1:18" x14ac:dyDescent="0.25">
      <c r="A25" s="35" t="s">
        <v>115</v>
      </c>
      <c r="B25" s="36"/>
      <c r="C25" s="36" t="s">
        <v>111</v>
      </c>
      <c r="D25" s="36"/>
      <c r="E25" s="37"/>
      <c r="F25" s="37"/>
      <c r="G25" s="37"/>
      <c r="H25" s="4"/>
      <c r="I25" s="35" t="s">
        <v>119</v>
      </c>
      <c r="J25" s="38" t="s">
        <v>127</v>
      </c>
      <c r="K25" s="36"/>
      <c r="L25" s="36"/>
      <c r="M25" s="36"/>
      <c r="N25" s="37"/>
      <c r="O25" s="37"/>
      <c r="P25" s="4"/>
      <c r="Q25" s="34"/>
    </row>
    <row r="26" spans="1:18" x14ac:dyDescent="0.25">
      <c r="A26" s="35" t="s">
        <v>116</v>
      </c>
      <c r="B26" s="36"/>
      <c r="C26" s="36" t="s">
        <v>112</v>
      </c>
      <c r="D26" s="36"/>
      <c r="E26" s="37"/>
      <c r="F26" s="37"/>
      <c r="G26" s="37"/>
      <c r="H26" s="4"/>
      <c r="I26" s="30" t="s">
        <v>120</v>
      </c>
      <c r="J26" s="38" t="s">
        <v>128</v>
      </c>
      <c r="K26" s="36"/>
      <c r="L26" s="36"/>
      <c r="M26" s="36"/>
      <c r="N26" s="37"/>
      <c r="O26" s="37"/>
      <c r="P26" s="4"/>
      <c r="Q26" s="34"/>
    </row>
    <row r="27" spans="1:18" x14ac:dyDescent="0.25">
      <c r="A27" s="35" t="s">
        <v>117</v>
      </c>
      <c r="B27" s="36"/>
      <c r="C27" s="36" t="s">
        <v>129</v>
      </c>
      <c r="D27" s="36"/>
      <c r="E27" s="37"/>
      <c r="F27" s="37"/>
      <c r="G27" s="37"/>
      <c r="H27" s="4"/>
      <c r="I27" s="35" t="s">
        <v>121</v>
      </c>
      <c r="J27" s="38" t="s">
        <v>126</v>
      </c>
      <c r="K27" s="36"/>
      <c r="L27" s="36"/>
      <c r="M27" s="36"/>
      <c r="N27" s="37"/>
      <c r="O27" s="37"/>
      <c r="P27" s="4"/>
      <c r="Q27" s="34"/>
    </row>
    <row r="28" spans="1:18" s="40" customFormat="1" ht="2.25" customHeight="1" x14ac:dyDescent="0.25">
      <c r="A28" s="165"/>
      <c r="B28" s="166"/>
      <c r="C28" s="166"/>
      <c r="D28" s="166"/>
      <c r="E28" s="167"/>
      <c r="F28" s="167"/>
      <c r="G28" s="167"/>
      <c r="H28" s="168"/>
      <c r="I28" s="126"/>
      <c r="J28" s="22"/>
      <c r="K28" s="22"/>
      <c r="L28" s="22"/>
      <c r="M28" s="22"/>
      <c r="P28" s="10"/>
      <c r="Q28" s="169"/>
    </row>
    <row r="29" spans="1:18" x14ac:dyDescent="0.25">
      <c r="A29" s="162"/>
      <c r="B29" s="49"/>
      <c r="C29" s="49"/>
      <c r="D29" s="49"/>
      <c r="E29" s="163"/>
      <c r="F29" s="163"/>
      <c r="G29" s="163"/>
      <c r="H29" s="164"/>
      <c r="I29" s="127">
        <f>P30*O29</f>
        <v>0</v>
      </c>
      <c r="J29" s="128"/>
      <c r="K29" s="128" t="s">
        <v>109</v>
      </c>
      <c r="L29" s="128"/>
      <c r="M29" s="128"/>
      <c r="N29" s="129"/>
      <c r="O29" s="235">
        <v>70</v>
      </c>
      <c r="P29" s="236"/>
      <c r="R29" s="15"/>
    </row>
    <row r="30" spans="1:18" ht="15.75" thickBot="1" x14ac:dyDescent="0.3">
      <c r="A30" s="39"/>
      <c r="B30" s="41"/>
      <c r="C30" s="41"/>
      <c r="D30" s="41"/>
      <c r="E30" s="42"/>
      <c r="F30" s="42"/>
      <c r="G30" s="42"/>
      <c r="H30" s="5"/>
      <c r="I30" s="39" t="s">
        <v>122</v>
      </c>
      <c r="J30" s="41" t="s">
        <v>1</v>
      </c>
      <c r="K30" s="41"/>
      <c r="L30" s="41"/>
      <c r="M30" s="41"/>
      <c r="N30" s="42"/>
      <c r="O30" s="42"/>
      <c r="P30" s="5"/>
      <c r="R30" s="15"/>
    </row>
    <row r="31" spans="1:18" ht="15.75" thickBot="1" x14ac:dyDescent="0.3">
      <c r="A31" s="43"/>
      <c r="B31" s="22"/>
      <c r="C31" s="22"/>
      <c r="D31" s="22"/>
      <c r="E31" s="40"/>
      <c r="F31" s="22"/>
      <c r="G31" s="44"/>
      <c r="H31" s="45" t="str">
        <f>IF(OR(H24&gt;1,H25&gt;1,H26&gt;1,H27&gt;1,H28&gt;1,H29&gt;1,H30&gt;1,P24&gt;1,P25&gt;1,P26&gt;1,P27&gt;1,P28&gt;1,P30&gt;1),"chiffre 1 uniquement","")</f>
        <v/>
      </c>
      <c r="J31" s="43"/>
      <c r="K31" s="22"/>
      <c r="L31" s="22"/>
      <c r="M31" s="22"/>
      <c r="N31" s="46" t="s">
        <v>39</v>
      </c>
      <c r="O31" s="240">
        <f>I23+A23+I29</f>
        <v>0</v>
      </c>
      <c r="P31" s="240"/>
      <c r="Q31" s="15"/>
    </row>
    <row r="32" spans="1:18" x14ac:dyDescent="0.25">
      <c r="A32" s="206" t="s">
        <v>0</v>
      </c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8"/>
    </row>
    <row r="33" spans="1:21" ht="5.25" customHeight="1" x14ac:dyDescent="0.25">
      <c r="A33" s="113">
        <v>566</v>
      </c>
      <c r="B33" s="114"/>
      <c r="C33" s="114" t="s">
        <v>104</v>
      </c>
      <c r="D33" s="115">
        <v>20</v>
      </c>
      <c r="E33" s="3"/>
      <c r="F33" s="47"/>
      <c r="G33" s="48"/>
      <c r="H33" s="48"/>
      <c r="I33" s="49"/>
      <c r="J33" s="50"/>
      <c r="K33" s="7"/>
      <c r="L33" s="51"/>
      <c r="M33" s="52"/>
      <c r="N33" s="36"/>
      <c r="O33" s="53"/>
      <c r="P33" s="4"/>
    </row>
    <row r="34" spans="1:21" x14ac:dyDescent="0.25">
      <c r="A34" s="51">
        <v>571</v>
      </c>
      <c r="B34" s="36"/>
      <c r="C34" s="36" t="s">
        <v>41</v>
      </c>
      <c r="D34" s="53">
        <v>8</v>
      </c>
      <c r="E34" s="7"/>
      <c r="F34" s="51">
        <v>131</v>
      </c>
      <c r="G34" s="52" t="s">
        <v>166</v>
      </c>
      <c r="H34" s="52"/>
      <c r="I34" s="36"/>
      <c r="J34" s="53">
        <v>15</v>
      </c>
      <c r="K34" s="7"/>
      <c r="L34" s="51">
        <v>527</v>
      </c>
      <c r="M34" s="52" t="s">
        <v>158</v>
      </c>
      <c r="N34" s="36"/>
      <c r="O34" s="54">
        <v>20</v>
      </c>
      <c r="P34" s="4"/>
    </row>
    <row r="35" spans="1:21" x14ac:dyDescent="0.25">
      <c r="A35" s="51">
        <v>104</v>
      </c>
      <c r="B35" s="36"/>
      <c r="C35" s="36" t="s">
        <v>42</v>
      </c>
      <c r="D35" s="53">
        <v>15</v>
      </c>
      <c r="E35" s="4"/>
      <c r="F35" s="51">
        <v>168</v>
      </c>
      <c r="G35" s="52" t="s">
        <v>46</v>
      </c>
      <c r="H35" s="52"/>
      <c r="I35" s="36"/>
      <c r="J35" s="53">
        <v>80</v>
      </c>
      <c r="K35" s="7"/>
      <c r="L35" s="51">
        <v>529</v>
      </c>
      <c r="M35" s="52" t="s">
        <v>106</v>
      </c>
      <c r="N35" s="36"/>
      <c r="O35" s="53">
        <v>15</v>
      </c>
      <c r="P35" s="4"/>
    </row>
    <row r="36" spans="1:21" x14ac:dyDescent="0.25">
      <c r="A36" s="51">
        <v>105</v>
      </c>
      <c r="B36" s="36"/>
      <c r="C36" s="36" t="s">
        <v>72</v>
      </c>
      <c r="D36" s="53">
        <v>5</v>
      </c>
      <c r="E36" s="4"/>
      <c r="F36" s="51">
        <v>102</v>
      </c>
      <c r="G36" s="52" t="s">
        <v>157</v>
      </c>
      <c r="H36" s="52"/>
      <c r="I36" s="36"/>
      <c r="J36" s="54">
        <v>48</v>
      </c>
      <c r="K36" s="7"/>
      <c r="L36" s="51">
        <v>143</v>
      </c>
      <c r="M36" s="52" t="s">
        <v>49</v>
      </c>
      <c r="N36" s="36"/>
      <c r="O36" s="53">
        <v>13</v>
      </c>
      <c r="P36" s="4"/>
    </row>
    <row r="37" spans="1:21" x14ac:dyDescent="0.25">
      <c r="A37" s="51">
        <v>599</v>
      </c>
      <c r="B37" s="36"/>
      <c r="C37" s="36" t="s">
        <v>43</v>
      </c>
      <c r="D37" s="53">
        <v>14</v>
      </c>
      <c r="E37" s="4"/>
      <c r="F37" s="51">
        <v>134</v>
      </c>
      <c r="G37" s="52" t="s">
        <v>47</v>
      </c>
      <c r="H37" s="52"/>
      <c r="I37" s="36"/>
      <c r="J37" s="54">
        <v>30</v>
      </c>
      <c r="K37" s="4"/>
      <c r="L37" s="51">
        <v>594</v>
      </c>
      <c r="M37" s="52" t="s">
        <v>50</v>
      </c>
      <c r="N37" s="36"/>
      <c r="O37" s="53">
        <v>35</v>
      </c>
      <c r="P37" s="4"/>
    </row>
    <row r="38" spans="1:21" x14ac:dyDescent="0.25">
      <c r="A38" s="51">
        <v>181</v>
      </c>
      <c r="B38" s="36"/>
      <c r="C38" s="36" t="s">
        <v>130</v>
      </c>
      <c r="D38" s="53">
        <v>50</v>
      </c>
      <c r="E38" s="4"/>
      <c r="F38" s="51">
        <v>117</v>
      </c>
      <c r="G38" s="52" t="s">
        <v>48</v>
      </c>
      <c r="H38" s="52"/>
      <c r="I38" s="36" t="s">
        <v>73</v>
      </c>
      <c r="J38" s="54">
        <v>81</v>
      </c>
      <c r="K38" s="4"/>
      <c r="L38" s="51">
        <v>163</v>
      </c>
      <c r="M38" s="52" t="s">
        <v>108</v>
      </c>
      <c r="N38" s="36"/>
      <c r="O38" s="54">
        <v>30</v>
      </c>
      <c r="P38" s="4"/>
    </row>
    <row r="39" spans="1:21" x14ac:dyDescent="0.25">
      <c r="A39" s="51">
        <v>554</v>
      </c>
      <c r="B39" s="36"/>
      <c r="C39" s="36" t="s">
        <v>44</v>
      </c>
      <c r="D39" s="53">
        <v>20</v>
      </c>
      <c r="E39" s="4"/>
      <c r="F39" s="51">
        <v>522</v>
      </c>
      <c r="G39" s="52" t="s">
        <v>105</v>
      </c>
      <c r="H39" s="52"/>
      <c r="I39" s="36"/>
      <c r="J39" s="54">
        <v>10</v>
      </c>
      <c r="K39" s="4"/>
      <c r="L39" s="51">
        <v>552</v>
      </c>
      <c r="M39" s="52" t="s">
        <v>164</v>
      </c>
      <c r="N39" s="36"/>
      <c r="O39" s="54">
        <v>15</v>
      </c>
      <c r="P39" s="4"/>
    </row>
    <row r="40" spans="1:21" x14ac:dyDescent="0.25">
      <c r="A40" s="51">
        <v>121</v>
      </c>
      <c r="B40" s="36"/>
      <c r="C40" s="36" t="s">
        <v>45</v>
      </c>
      <c r="D40" s="53">
        <v>15</v>
      </c>
      <c r="E40" s="4"/>
      <c r="F40" s="51">
        <v>547</v>
      </c>
      <c r="G40" s="36" t="s">
        <v>156</v>
      </c>
      <c r="H40" s="57"/>
      <c r="I40" s="58"/>
      <c r="J40" s="54">
        <v>10</v>
      </c>
      <c r="K40" s="4"/>
      <c r="L40" s="51">
        <v>107</v>
      </c>
      <c r="M40" s="52" t="s">
        <v>165</v>
      </c>
      <c r="N40" s="36"/>
      <c r="O40" s="54">
        <v>15</v>
      </c>
      <c r="P40" s="4"/>
    </row>
    <row r="41" spans="1:21" x14ac:dyDescent="0.25">
      <c r="A41" s="51">
        <v>615</v>
      </c>
      <c r="C41" s="52" t="s">
        <v>146</v>
      </c>
      <c r="D41" s="54">
        <v>8</v>
      </c>
      <c r="E41" s="4"/>
      <c r="F41" s="51">
        <v>588</v>
      </c>
      <c r="G41" s="36" t="s">
        <v>148</v>
      </c>
      <c r="H41" s="57"/>
      <c r="I41" s="58"/>
      <c r="J41" s="54">
        <v>10</v>
      </c>
      <c r="K41" s="4"/>
      <c r="L41" s="51"/>
      <c r="M41" s="52"/>
      <c r="N41" s="36"/>
      <c r="O41" s="54"/>
      <c r="P41" s="4"/>
    </row>
    <row r="42" spans="1:21" x14ac:dyDescent="0.25">
      <c r="A42" s="51">
        <v>543</v>
      </c>
      <c r="C42" s="36" t="s">
        <v>103</v>
      </c>
      <c r="D42" s="53">
        <v>15</v>
      </c>
      <c r="E42" s="4"/>
      <c r="F42" s="51">
        <v>564</v>
      </c>
      <c r="G42" s="52" t="s">
        <v>107</v>
      </c>
      <c r="H42" s="52"/>
      <c r="I42" s="36"/>
      <c r="J42" s="54">
        <v>32</v>
      </c>
      <c r="K42" s="4"/>
      <c r="L42" s="51"/>
      <c r="M42" s="52"/>
      <c r="N42" s="36"/>
      <c r="O42" s="53"/>
      <c r="P42" s="4"/>
    </row>
    <row r="43" spans="1:21" x14ac:dyDescent="0.25">
      <c r="A43" s="51"/>
      <c r="B43" s="36"/>
      <c r="C43" s="36"/>
      <c r="D43" s="53"/>
      <c r="E43" s="4"/>
      <c r="F43" s="51"/>
      <c r="G43" s="52"/>
      <c r="H43" s="57"/>
      <c r="I43" s="58"/>
      <c r="J43" s="54"/>
      <c r="K43" s="4"/>
      <c r="L43" s="51"/>
      <c r="M43" s="52"/>
      <c r="N43" s="36"/>
      <c r="O43" s="53"/>
      <c r="P43" s="4"/>
    </row>
    <row r="44" spans="1:21" s="40" customFormat="1" ht="5.25" customHeight="1" x14ac:dyDescent="0.25">
      <c r="A44" s="170"/>
      <c r="B44" s="166"/>
      <c r="C44" s="166"/>
      <c r="D44" s="171"/>
      <c r="E44" s="168"/>
      <c r="F44" s="170"/>
      <c r="G44" s="172"/>
      <c r="H44" s="173"/>
      <c r="I44" s="174"/>
      <c r="J44" s="175"/>
      <c r="K44" s="168"/>
      <c r="L44" s="170"/>
      <c r="M44" s="55"/>
      <c r="N44" s="176"/>
      <c r="O44" s="175"/>
      <c r="P44" s="168"/>
      <c r="Q44" s="177"/>
    </row>
    <row r="45" spans="1:21" s="40" customFormat="1" ht="3" customHeight="1" x14ac:dyDescent="0.25">
      <c r="A45" s="47"/>
      <c r="B45" s="49"/>
      <c r="C45" s="49"/>
      <c r="D45" s="50"/>
      <c r="E45" s="7"/>
      <c r="F45" s="47"/>
      <c r="G45" s="178" t="s">
        <v>48</v>
      </c>
      <c r="H45" s="48"/>
      <c r="I45" s="179"/>
      <c r="J45" s="180"/>
      <c r="K45" s="10"/>
      <c r="L45" s="47"/>
      <c r="M45" s="181"/>
      <c r="N45" s="182"/>
      <c r="O45" s="180"/>
      <c r="P45" s="7"/>
      <c r="Q45" s="177"/>
    </row>
    <row r="46" spans="1:21" ht="3" customHeight="1" thickBot="1" x14ac:dyDescent="0.3">
      <c r="A46" s="51"/>
      <c r="B46" s="61"/>
      <c r="C46" s="36"/>
      <c r="D46" s="53"/>
      <c r="E46" s="4"/>
      <c r="F46" s="51"/>
      <c r="G46" s="57"/>
      <c r="H46" s="52"/>
      <c r="I46" s="58"/>
      <c r="J46" s="54"/>
      <c r="K46" s="10"/>
      <c r="L46" s="51"/>
      <c r="M46" s="55"/>
      <c r="N46" s="56"/>
      <c r="O46" s="54"/>
      <c r="P46" s="4"/>
      <c r="Q46" s="59"/>
      <c r="S46" s="60"/>
      <c r="U46" s="60"/>
    </row>
    <row r="47" spans="1:21" s="74" customFormat="1" ht="13.5" customHeight="1" x14ac:dyDescent="0.25">
      <c r="A47" s="62">
        <f>D33*E33+D34*E34+D35*E35+D36*E36+D38*E38+D39*E39+D40*E40+D41*E41+D42*E42+D43*E43+D44*E44+D45*E45+D46*E46</f>
        <v>0</v>
      </c>
      <c r="B47" s="63"/>
      <c r="C47" s="64" t="str">
        <f>IF(OR(E33&gt;1,E35&gt;1,E36&gt;1,E38&gt;1,E39&gt;1,E41&gt;1,E42&gt;1,E43&gt;1,E44&gt;1,E45&gt;1,E46&gt;1),"chiffre 1 uniquement","")</f>
        <v/>
      </c>
      <c r="D47" s="65"/>
      <c r="E47" s="66">
        <f>SUM(E33:E46)</f>
        <v>0</v>
      </c>
      <c r="F47" s="67">
        <f>J33*K33+K34*J34+K36*J36+K37*J37+K38*J38+K39*J39+K40*J40+K41*J41+K43*J43+K44*J44+J42*K42+J45*K45+J46*K46</f>
        <v>0</v>
      </c>
      <c r="G47" s="68"/>
      <c r="H47" s="64" t="str">
        <f t="array" ref="H47">IF(OR(K33&gt;1,K34&gt;1,K36&gt;1,K37&gt;1,K38&gt;1,K39&gt;1,K40&gt;1,K41&gt;1,K43&gt;1,K44&gt;1,K42&gt;1),"chiffre 1 uniquement","")</f>
        <v/>
      </c>
      <c r="I47" s="64"/>
      <c r="J47" s="64"/>
      <c r="K47" s="69">
        <f>SUM(K33:K46)</f>
        <v>0</v>
      </c>
      <c r="L47" s="67">
        <f>O33*P33+O34*P34+O35*P35+O37*P37+O38*P38+O39*P39+O40*P40+O41*P41+O42*P42+O43*P43+O44*P44+O45*P45+O46*P46</f>
        <v>0</v>
      </c>
      <c r="M47" s="70"/>
      <c r="N47" s="70"/>
      <c r="O47" s="71">
        <f>A47+F47+L47</f>
        <v>0</v>
      </c>
      <c r="P47" s="72">
        <f>SUM(P33:P46)</f>
        <v>0</v>
      </c>
      <c r="Q47" s="73"/>
      <c r="R47" s="75"/>
      <c r="S47" s="75"/>
    </row>
    <row r="48" spans="1:21" s="78" customFormat="1" x14ac:dyDescent="0.25">
      <c r="A48" s="76" t="s">
        <v>26</v>
      </c>
      <c r="B48" s="76"/>
      <c r="C48" s="76"/>
      <c r="D48" s="77"/>
      <c r="F48" s="76"/>
      <c r="G48" s="76"/>
      <c r="H48" s="76"/>
      <c r="I48" s="79" t="s">
        <v>55</v>
      </c>
      <c r="K48" s="8"/>
      <c r="L48" s="9"/>
      <c r="M48" s="195" t="s">
        <v>27</v>
      </c>
      <c r="N48" s="196"/>
      <c r="O48" s="196"/>
      <c r="P48" s="196"/>
      <c r="Q48" s="80"/>
    </row>
    <row r="49" spans="1:17" s="78" customFormat="1" ht="10.5" customHeight="1" thickBot="1" x14ac:dyDescent="0.3">
      <c r="A49" s="76"/>
      <c r="B49" s="76"/>
      <c r="C49" s="76"/>
      <c r="D49" s="77"/>
      <c r="F49" s="76"/>
      <c r="G49" s="76"/>
      <c r="H49" s="76"/>
      <c r="I49" s="76"/>
      <c r="J49" s="77"/>
      <c r="K49" s="76"/>
      <c r="L49" s="76"/>
      <c r="M49" s="76"/>
      <c r="N49" s="76"/>
      <c r="O49" s="77"/>
      <c r="P49" s="76"/>
      <c r="Q49" s="80"/>
    </row>
    <row r="50" spans="1:17" ht="18.75" customHeight="1" thickBot="1" x14ac:dyDescent="0.3">
      <c r="A50" s="193" t="s">
        <v>160</v>
      </c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241">
        <f>O31+A47+F47+L47</f>
        <v>0</v>
      </c>
      <c r="O50" s="242"/>
      <c r="P50" s="81"/>
      <c r="Q50" s="59"/>
    </row>
    <row r="51" spans="1:17" x14ac:dyDescent="0.25">
      <c r="L51" s="15"/>
      <c r="M51" s="82" t="s">
        <v>56</v>
      </c>
      <c r="N51" s="15"/>
      <c r="O51" s="15"/>
      <c r="P51" s="83">
        <f>E47+K47+P47</f>
        <v>0</v>
      </c>
    </row>
    <row r="52" spans="1:17" x14ac:dyDescent="0.25">
      <c r="A52" s="231" t="s">
        <v>28</v>
      </c>
      <c r="B52" s="205"/>
      <c r="C52" s="6"/>
      <c r="D52" s="203" t="s">
        <v>29</v>
      </c>
      <c r="E52" s="205"/>
      <c r="F52" s="214"/>
      <c r="G52" s="215"/>
      <c r="H52" s="215"/>
      <c r="I52" s="215"/>
      <c r="J52" s="216"/>
      <c r="K52" s="203" t="s">
        <v>30</v>
      </c>
      <c r="L52" s="204"/>
      <c r="M52" s="205"/>
      <c r="N52" s="217"/>
      <c r="O52" s="218"/>
      <c r="P52" s="219"/>
    </row>
    <row r="53" spans="1:17" ht="10.5" customHeight="1" x14ac:dyDescent="0.25">
      <c r="L53" s="15"/>
      <c r="M53" s="15"/>
      <c r="N53" s="15"/>
      <c r="O53" s="15"/>
      <c r="P53" s="15"/>
    </row>
    <row r="54" spans="1:17" s="15" customFormat="1" ht="12.75" x14ac:dyDescent="0.2">
      <c r="A54" s="84" t="s">
        <v>31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1:17" s="15" customFormat="1" ht="12.75" x14ac:dyDescent="0.2">
      <c r="A55" s="84" t="s">
        <v>74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1:17" s="15" customFormat="1" ht="12.75" x14ac:dyDescent="0.2">
      <c r="A56" s="84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7" x14ac:dyDescent="0.25">
      <c r="A57" s="13" t="s">
        <v>51</v>
      </c>
      <c r="C57" s="11"/>
      <c r="D57" s="11"/>
      <c r="E57" s="11"/>
      <c r="F57" s="11"/>
      <c r="G57" s="85"/>
      <c r="H57" s="85"/>
      <c r="I57" s="231" t="s">
        <v>32</v>
      </c>
      <c r="J57" s="205"/>
      <c r="K57" s="86"/>
      <c r="L57" s="87"/>
      <c r="M57" s="87"/>
      <c r="N57" s="87"/>
      <c r="O57" s="87"/>
      <c r="P57" s="88"/>
    </row>
    <row r="58" spans="1:17" s="15" customFormat="1" ht="12.75" x14ac:dyDescent="0.2">
      <c r="A58" s="184" t="s">
        <v>150</v>
      </c>
      <c r="K58" s="185"/>
      <c r="L58" s="186"/>
      <c r="M58" s="186"/>
      <c r="N58" s="186"/>
      <c r="O58" s="186"/>
      <c r="P58" s="187"/>
    </row>
    <row r="59" spans="1:17" x14ac:dyDescent="0.25">
      <c r="B59" s="188"/>
    </row>
    <row r="60" spans="1:17" x14ac:dyDescent="0.25">
      <c r="A60" s="188" t="s">
        <v>151</v>
      </c>
      <c r="B60" s="188"/>
      <c r="K60" s="135"/>
      <c r="L60" s="135"/>
      <c r="M60" s="135"/>
      <c r="N60" s="135"/>
      <c r="O60" s="135"/>
      <c r="P60" s="135"/>
      <c r="Q60" s="136"/>
    </row>
    <row r="61" spans="1:17" ht="12" customHeight="1" x14ac:dyDescent="0.25">
      <c r="A61" s="189" t="s">
        <v>149</v>
      </c>
      <c r="B61" s="188"/>
      <c r="K61" s="135"/>
      <c r="L61" s="135"/>
      <c r="M61" s="135"/>
      <c r="N61" s="135"/>
      <c r="O61" s="135"/>
      <c r="P61" s="135"/>
      <c r="Q61" s="136"/>
    </row>
    <row r="62" spans="1:17" ht="12" customHeight="1" x14ac:dyDescent="0.25">
      <c r="A62" s="189" t="s">
        <v>152</v>
      </c>
      <c r="B62" s="191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</row>
    <row r="63" spans="1:17" ht="12" customHeight="1" x14ac:dyDescent="0.25">
      <c r="A63" s="190" t="s">
        <v>153</v>
      </c>
      <c r="B63" s="188"/>
    </row>
    <row r="64" spans="1:17" ht="12" customHeight="1" x14ac:dyDescent="0.25">
      <c r="A64" s="190" t="s">
        <v>154</v>
      </c>
    </row>
    <row r="65" spans="1:8" x14ac:dyDescent="0.25">
      <c r="A65" s="59"/>
    </row>
    <row r="66" spans="1:8" x14ac:dyDescent="0.25">
      <c r="C66" s="89" t="s">
        <v>71</v>
      </c>
    </row>
    <row r="67" spans="1:8" ht="8.25" customHeight="1" x14ac:dyDescent="0.25"/>
    <row r="69" spans="1:8" x14ac:dyDescent="0.25">
      <c r="C69" s="13" t="s">
        <v>70</v>
      </c>
    </row>
    <row r="70" spans="1:8" ht="15.75" x14ac:dyDescent="0.25">
      <c r="H70" s="16"/>
    </row>
    <row r="71" spans="1:8" x14ac:dyDescent="0.25">
      <c r="C71" s="13" t="s">
        <v>131</v>
      </c>
    </row>
    <row r="72" spans="1:8" x14ac:dyDescent="0.25">
      <c r="D72" s="13" t="s">
        <v>162</v>
      </c>
    </row>
    <row r="74" spans="1:8" ht="15.75" x14ac:dyDescent="0.25">
      <c r="C74" s="16" t="s">
        <v>135</v>
      </c>
    </row>
    <row r="75" spans="1:8" x14ac:dyDescent="0.25">
      <c r="C75" s="13" t="s">
        <v>132</v>
      </c>
    </row>
    <row r="77" spans="1:8" x14ac:dyDescent="0.25">
      <c r="D77" s="13" t="s">
        <v>57</v>
      </c>
    </row>
    <row r="78" spans="1:8" x14ac:dyDescent="0.25">
      <c r="D78" s="13" t="s">
        <v>58</v>
      </c>
    </row>
    <row r="79" spans="1:8" ht="12.75" customHeight="1" x14ac:dyDescent="0.25">
      <c r="D79" s="13" t="s">
        <v>133</v>
      </c>
    </row>
    <row r="81" spans="3:3" x14ac:dyDescent="0.25">
      <c r="C81" s="13" t="s">
        <v>134</v>
      </c>
    </row>
    <row r="83" spans="3:3" ht="15.75" x14ac:dyDescent="0.25">
      <c r="C83" s="16" t="s">
        <v>163</v>
      </c>
    </row>
    <row r="85" spans="3:3" x14ac:dyDescent="0.25">
      <c r="C85" s="13" t="s">
        <v>161</v>
      </c>
    </row>
    <row r="86" spans="3:3" x14ac:dyDescent="0.25">
      <c r="C86" s="13" t="s">
        <v>137</v>
      </c>
    </row>
    <row r="87" spans="3:3" ht="10.5" customHeight="1" x14ac:dyDescent="0.25"/>
    <row r="88" spans="3:3" x14ac:dyDescent="0.25">
      <c r="C88" s="13" t="s">
        <v>62</v>
      </c>
    </row>
    <row r="90" spans="3:3" x14ac:dyDescent="0.25">
      <c r="C90" s="13" t="s">
        <v>59</v>
      </c>
    </row>
    <row r="91" spans="3:3" x14ac:dyDescent="0.25">
      <c r="C91" s="13" t="s">
        <v>60</v>
      </c>
    </row>
    <row r="92" spans="3:3" x14ac:dyDescent="0.25">
      <c r="C92" s="13" t="s">
        <v>63</v>
      </c>
    </row>
    <row r="93" spans="3:3" ht="15.75" customHeight="1" x14ac:dyDescent="0.25">
      <c r="C93" s="13" t="s">
        <v>61</v>
      </c>
    </row>
    <row r="95" spans="3:3" x14ac:dyDescent="0.25">
      <c r="C95" s="13" t="s">
        <v>139</v>
      </c>
    </row>
    <row r="96" spans="3:3" x14ac:dyDescent="0.25">
      <c r="C96" s="13" t="s">
        <v>140</v>
      </c>
    </row>
    <row r="98" spans="1:19" x14ac:dyDescent="0.25">
      <c r="C98" s="90" t="s">
        <v>136</v>
      </c>
    </row>
    <row r="99" spans="1:19" x14ac:dyDescent="0.25">
      <c r="C99" s="90" t="s">
        <v>138</v>
      </c>
    </row>
    <row r="100" spans="1:19" x14ac:dyDescent="0.25">
      <c r="C100" s="90"/>
    </row>
    <row r="101" spans="1:19" ht="15.75" thickBot="1" x14ac:dyDescent="0.3"/>
    <row r="102" spans="1:19" x14ac:dyDescent="0.25">
      <c r="A102" s="130" t="s">
        <v>64</v>
      </c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20"/>
    </row>
    <row r="103" spans="1:19" x14ac:dyDescent="0.25">
      <c r="A103" s="91" t="s">
        <v>141</v>
      </c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92"/>
    </row>
    <row r="104" spans="1:19" x14ac:dyDescent="0.25">
      <c r="A104" s="121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3"/>
    </row>
    <row r="105" spans="1:19" x14ac:dyDescent="0.25">
      <c r="A105" s="91"/>
      <c r="B105" s="40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2"/>
    </row>
    <row r="106" spans="1:19" x14ac:dyDescent="0.25">
      <c r="A106" s="91"/>
      <c r="B106" s="40"/>
      <c r="C106" s="94" t="s">
        <v>65</v>
      </c>
      <c r="D106" s="94"/>
      <c r="E106" s="94"/>
      <c r="F106" s="94"/>
      <c r="G106" s="12"/>
      <c r="H106" s="12"/>
      <c r="I106" s="12"/>
      <c r="J106" s="12"/>
      <c r="K106" s="12"/>
      <c r="L106" s="12"/>
      <c r="M106" s="12"/>
      <c r="N106" s="12"/>
      <c r="O106" s="12"/>
      <c r="P106" s="92"/>
    </row>
    <row r="107" spans="1:19" x14ac:dyDescent="0.25">
      <c r="A107" s="91"/>
      <c r="B107" s="40"/>
      <c r="C107" s="94" t="s">
        <v>66</v>
      </c>
      <c r="D107" s="12"/>
      <c r="E107" s="12"/>
      <c r="F107" s="12"/>
      <c r="G107" s="12"/>
      <c r="H107" s="12"/>
      <c r="I107" s="12"/>
      <c r="J107" s="230" t="s">
        <v>67</v>
      </c>
      <c r="K107" s="230"/>
      <c r="L107" s="229"/>
      <c r="M107" s="229"/>
      <c r="N107" s="229"/>
      <c r="O107" s="229"/>
      <c r="P107" s="92"/>
    </row>
    <row r="108" spans="1:19" x14ac:dyDescent="0.25">
      <c r="A108" s="91"/>
      <c r="B108" s="40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2"/>
    </row>
    <row r="109" spans="1:19" x14ac:dyDescent="0.25">
      <c r="A109" s="91"/>
      <c r="B109" s="40"/>
      <c r="C109" s="95"/>
      <c r="D109" s="96"/>
      <c r="E109" s="96"/>
      <c r="F109" s="96"/>
      <c r="G109" s="96"/>
      <c r="H109" s="97"/>
      <c r="I109" s="40"/>
      <c r="J109" s="95"/>
      <c r="K109" s="96"/>
      <c r="L109" s="96"/>
      <c r="M109" s="96"/>
      <c r="N109" s="96"/>
      <c r="O109" s="97"/>
      <c r="P109" s="92"/>
    </row>
    <row r="110" spans="1:19" x14ac:dyDescent="0.25">
      <c r="A110" s="91"/>
      <c r="B110" s="40"/>
      <c r="C110" s="98"/>
      <c r="D110" s="40"/>
      <c r="E110" s="40"/>
      <c r="F110" s="40"/>
      <c r="G110" s="40"/>
      <c r="H110" s="99"/>
      <c r="I110" s="40"/>
      <c r="J110" s="98"/>
      <c r="K110" s="40"/>
      <c r="L110" s="40"/>
      <c r="M110" s="40"/>
      <c r="N110" s="40"/>
      <c r="O110" s="99"/>
      <c r="P110" s="92"/>
    </row>
    <row r="111" spans="1:19" x14ac:dyDescent="0.25">
      <c r="A111" s="91"/>
      <c r="B111" s="40"/>
      <c r="C111" s="98"/>
      <c r="D111" s="40"/>
      <c r="E111" s="40"/>
      <c r="F111" s="40"/>
      <c r="G111" s="40"/>
      <c r="H111" s="99"/>
      <c r="I111" s="40"/>
      <c r="J111" s="98"/>
      <c r="K111" s="40"/>
      <c r="L111" s="40"/>
      <c r="M111" s="40"/>
      <c r="N111" s="40"/>
      <c r="O111" s="99"/>
      <c r="P111" s="92"/>
    </row>
    <row r="112" spans="1:19" x14ac:dyDescent="0.25">
      <c r="A112" s="91"/>
      <c r="B112" s="40"/>
      <c r="C112" s="98"/>
      <c r="D112" s="40"/>
      <c r="E112" s="40"/>
      <c r="F112" s="40"/>
      <c r="G112" s="40"/>
      <c r="H112" s="99"/>
      <c r="I112" s="40"/>
      <c r="J112" s="98"/>
      <c r="K112" s="40"/>
      <c r="L112" s="40"/>
      <c r="M112" s="40"/>
      <c r="N112" s="40"/>
      <c r="O112" s="99"/>
      <c r="P112" s="92"/>
      <c r="Q112" s="40"/>
      <c r="R112" s="40"/>
      <c r="S112" s="40"/>
    </row>
    <row r="113" spans="1:19" x14ac:dyDescent="0.25">
      <c r="A113" s="91"/>
      <c r="B113" s="40"/>
      <c r="C113" s="98"/>
      <c r="D113" s="40"/>
      <c r="E113" s="40"/>
      <c r="F113" s="40"/>
      <c r="G113" s="40"/>
      <c r="H113" s="99"/>
      <c r="I113" s="40"/>
      <c r="J113" s="98"/>
      <c r="K113" s="40"/>
      <c r="L113" s="40"/>
      <c r="M113" s="40"/>
      <c r="N113" s="40"/>
      <c r="O113" s="99"/>
      <c r="P113" s="92"/>
      <c r="Q113" s="40"/>
      <c r="R113" s="40"/>
      <c r="S113" s="40"/>
    </row>
    <row r="114" spans="1:19" x14ac:dyDescent="0.25">
      <c r="A114" s="91"/>
      <c r="B114" s="40"/>
      <c r="C114" s="98"/>
      <c r="D114" s="40"/>
      <c r="E114" s="40"/>
      <c r="F114" s="40"/>
      <c r="G114" s="40"/>
      <c r="H114" s="99"/>
      <c r="I114" s="40"/>
      <c r="J114" s="98"/>
      <c r="K114" s="40"/>
      <c r="L114" s="40"/>
      <c r="M114" s="40"/>
      <c r="N114" s="40"/>
      <c r="O114" s="99"/>
      <c r="P114" s="92"/>
      <c r="Q114" s="40"/>
      <c r="R114" s="40"/>
      <c r="S114" s="40"/>
    </row>
    <row r="115" spans="1:19" x14ac:dyDescent="0.25">
      <c r="A115" s="91"/>
      <c r="B115" s="40"/>
      <c r="C115" s="131" t="s">
        <v>68</v>
      </c>
      <c r="D115" s="124"/>
      <c r="E115" s="124"/>
      <c r="F115" s="124"/>
      <c r="G115" s="124"/>
      <c r="H115" s="125"/>
      <c r="J115" s="132" t="s">
        <v>69</v>
      </c>
      <c r="K115" s="124"/>
      <c r="L115" s="124"/>
      <c r="M115" s="124"/>
      <c r="N115" s="124"/>
      <c r="O115" s="125"/>
      <c r="P115" s="92"/>
      <c r="Q115" s="40"/>
      <c r="R115" s="40"/>
      <c r="S115" s="40"/>
    </row>
    <row r="116" spans="1:19" ht="15.75" thickBot="1" x14ac:dyDescent="0.3">
      <c r="A116" s="100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101"/>
      <c r="Q116" s="40"/>
      <c r="R116" s="40"/>
      <c r="S116" s="40"/>
    </row>
    <row r="117" spans="1:19" x14ac:dyDescent="0.25">
      <c r="Q117" s="40"/>
      <c r="R117" s="40"/>
      <c r="S117" s="40"/>
    </row>
    <row r="118" spans="1:19" s="183" customFormat="1" x14ac:dyDescent="0.25"/>
    <row r="119" spans="1:19" s="183" customFormat="1" x14ac:dyDescent="0.25"/>
    <row r="120" spans="1:19" s="183" customFormat="1" x14ac:dyDescent="0.25"/>
    <row r="121" spans="1:19" s="183" customFormat="1" x14ac:dyDescent="0.25"/>
    <row r="122" spans="1:19" s="183" customFormat="1" x14ac:dyDescent="0.25"/>
    <row r="123" spans="1:19" s="183" customFormat="1" x14ac:dyDescent="0.25"/>
    <row r="124" spans="1:19" s="183" customFormat="1" x14ac:dyDescent="0.25"/>
    <row r="125" spans="1:19" x14ac:dyDescent="0.2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</row>
    <row r="126" spans="1:19" ht="15.75" x14ac:dyDescent="0.25">
      <c r="A126" s="102"/>
      <c r="B126" s="102"/>
      <c r="C126" s="102"/>
      <c r="E126" s="103" t="s">
        <v>76</v>
      </c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</row>
    <row r="127" spans="1:19" x14ac:dyDescent="0.2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</row>
    <row r="128" spans="1:19" x14ac:dyDescent="0.2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</row>
    <row r="129" spans="1:16" x14ac:dyDescent="0.2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</row>
    <row r="130" spans="1:16" ht="15.75" x14ac:dyDescent="0.25">
      <c r="A130" s="102"/>
      <c r="B130" s="102"/>
      <c r="C130" s="102"/>
      <c r="E130" s="104" t="s">
        <v>77</v>
      </c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</row>
    <row r="131" spans="1:16" x14ac:dyDescent="0.2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</row>
    <row r="132" spans="1:16" x14ac:dyDescent="0.25">
      <c r="A132" s="102"/>
      <c r="B132" s="102" t="s">
        <v>78</v>
      </c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</row>
    <row r="133" spans="1:16" x14ac:dyDescent="0.2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</row>
    <row r="134" spans="1:16" x14ac:dyDescent="0.25">
      <c r="A134" s="102"/>
      <c r="B134" s="102" t="s">
        <v>79</v>
      </c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</row>
    <row r="135" spans="1:16" x14ac:dyDescent="0.2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</row>
    <row r="136" spans="1:16" x14ac:dyDescent="0.25">
      <c r="A136" s="102"/>
      <c r="B136" s="102" t="s">
        <v>80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</row>
    <row r="137" spans="1:16" x14ac:dyDescent="0.2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</row>
    <row r="138" spans="1:16" x14ac:dyDescent="0.25">
      <c r="A138" s="102"/>
      <c r="B138" s="102" t="s">
        <v>81</v>
      </c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</row>
    <row r="139" spans="1:16" x14ac:dyDescent="0.25">
      <c r="A139" s="102"/>
      <c r="B139" s="102" t="s">
        <v>82</v>
      </c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</row>
    <row r="140" spans="1:16" x14ac:dyDescent="0.25">
      <c r="A140" s="102"/>
      <c r="B140" s="102" t="s">
        <v>95</v>
      </c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</row>
    <row r="141" spans="1:16" x14ac:dyDescent="0.2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</row>
    <row r="142" spans="1:16" x14ac:dyDescent="0.25">
      <c r="A142" s="102"/>
      <c r="B142" s="102" t="s">
        <v>83</v>
      </c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</row>
    <row r="143" spans="1:16" x14ac:dyDescent="0.2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</row>
    <row r="144" spans="1:16" x14ac:dyDescent="0.25">
      <c r="A144" s="102"/>
      <c r="B144" s="102" t="s">
        <v>96</v>
      </c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</row>
    <row r="145" spans="1:16" x14ac:dyDescent="0.25">
      <c r="A145" s="102"/>
      <c r="B145" s="102" t="s">
        <v>97</v>
      </c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</row>
    <row r="146" spans="1:16" x14ac:dyDescent="0.25">
      <c r="A146" s="102"/>
      <c r="B146" s="102" t="s">
        <v>84</v>
      </c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</row>
    <row r="147" spans="1:16" x14ac:dyDescent="0.2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</row>
    <row r="148" spans="1:16" x14ac:dyDescent="0.25">
      <c r="A148" s="102"/>
      <c r="B148" s="102" t="s">
        <v>98</v>
      </c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</row>
    <row r="149" spans="1:16" x14ac:dyDescent="0.25">
      <c r="A149" s="102"/>
      <c r="B149" s="102" t="s">
        <v>99</v>
      </c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</row>
    <row r="150" spans="1:16" x14ac:dyDescent="0.25">
      <c r="A150" s="102"/>
      <c r="B150" s="102" t="s">
        <v>100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</row>
    <row r="151" spans="1:16" x14ac:dyDescent="0.2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</row>
    <row r="152" spans="1:16" x14ac:dyDescent="0.25">
      <c r="A152" s="102"/>
      <c r="B152" s="102" t="s">
        <v>85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</row>
    <row r="153" spans="1:16" x14ac:dyDescent="0.2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</row>
    <row r="154" spans="1:16" x14ac:dyDescent="0.25">
      <c r="A154" s="102"/>
      <c r="B154" s="102" t="s">
        <v>86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</row>
    <row r="155" spans="1:16" ht="15.75" thickBot="1" x14ac:dyDescent="0.3">
      <c r="A155" s="102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</row>
    <row r="156" spans="1:16" x14ac:dyDescent="0.25">
      <c r="A156" s="102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</row>
    <row r="157" spans="1:16" ht="15.75" x14ac:dyDescent="0.25">
      <c r="A157" s="102"/>
      <c r="B157" s="104" t="s">
        <v>87</v>
      </c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</row>
    <row r="158" spans="1:16" x14ac:dyDescent="0.25">
      <c r="A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</row>
    <row r="159" spans="1:16" x14ac:dyDescent="0.25">
      <c r="A159" s="102"/>
      <c r="B159" s="102" t="s">
        <v>88</v>
      </c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</row>
    <row r="160" spans="1:16" x14ac:dyDescent="0.25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</row>
    <row r="161" spans="1:16" x14ac:dyDescent="0.25">
      <c r="A161" s="102"/>
      <c r="B161" s="102" t="s">
        <v>101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</row>
    <row r="162" spans="1:16" x14ac:dyDescent="0.25">
      <c r="A162" s="102"/>
      <c r="B162" s="102" t="s">
        <v>89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</row>
    <row r="163" spans="1:16" x14ac:dyDescent="0.25">
      <c r="A163" s="102"/>
      <c r="B163" s="102" t="s">
        <v>102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</row>
    <row r="164" spans="1:16" ht="15.75" thickBot="1" x14ac:dyDescent="0.3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</row>
    <row r="165" spans="1:16" ht="15.75" thickBot="1" x14ac:dyDescent="0.3">
      <c r="A165" s="102"/>
      <c r="B165" s="107"/>
      <c r="C165" s="102"/>
      <c r="D165" s="102" t="s">
        <v>90</v>
      </c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</row>
    <row r="166" spans="1:16" ht="15.75" thickBot="1" x14ac:dyDescent="0.3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</row>
    <row r="167" spans="1:16" ht="15.75" thickBot="1" x14ac:dyDescent="0.3">
      <c r="A167" s="102"/>
      <c r="B167" s="110"/>
      <c r="C167" s="102"/>
      <c r="D167" s="102" t="s">
        <v>91</v>
      </c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</row>
    <row r="168" spans="1:16" x14ac:dyDescent="0.25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</row>
    <row r="169" spans="1:16" x14ac:dyDescent="0.25">
      <c r="A169" s="102"/>
      <c r="B169" s="108" t="s">
        <v>92</v>
      </c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</row>
    <row r="170" spans="1:16" x14ac:dyDescent="0.2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</row>
    <row r="171" spans="1:16" s="109" customFormat="1" x14ac:dyDescent="0.25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</row>
    <row r="172" spans="1:16" s="109" customFormat="1" x14ac:dyDescent="0.25">
      <c r="A172" s="102"/>
      <c r="B172" s="102" t="s">
        <v>93</v>
      </c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</row>
    <row r="173" spans="1:16" x14ac:dyDescent="0.2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</row>
    <row r="174" spans="1:16" x14ac:dyDescent="0.25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</row>
    <row r="175" spans="1:16" x14ac:dyDescent="0.25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</row>
    <row r="176" spans="1:16" x14ac:dyDescent="0.2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</row>
    <row r="177" spans="1:16" x14ac:dyDescent="0.25">
      <c r="A177" s="133" t="s">
        <v>75</v>
      </c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</row>
    <row r="178" spans="1:16" x14ac:dyDescent="0.25">
      <c r="A178" s="134" t="s">
        <v>33</v>
      </c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</row>
    <row r="179" spans="1:16" x14ac:dyDescent="0.25">
      <c r="A179" s="133" t="s">
        <v>94</v>
      </c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</row>
    <row r="180" spans="1:16" x14ac:dyDescent="0.25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</row>
    <row r="181" spans="1:16" x14ac:dyDescent="0.25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</row>
  </sheetData>
  <sheetProtection selectLockedCells="1" selectUnlockedCells="1"/>
  <protectedRanges>
    <protectedRange sqref="O6:P7" name="Plage1"/>
  </protectedRanges>
  <mergeCells count="39">
    <mergeCell ref="L107:M107"/>
    <mergeCell ref="N107:O107"/>
    <mergeCell ref="J107:K107"/>
    <mergeCell ref="I57:J57"/>
    <mergeCell ref="E14:H14"/>
    <mergeCell ref="O29:P29"/>
    <mergeCell ref="F23:H23"/>
    <mergeCell ref="B23:E23"/>
    <mergeCell ref="O19:P19"/>
    <mergeCell ref="O23:P23"/>
    <mergeCell ref="O31:P31"/>
    <mergeCell ref="N50:O50"/>
    <mergeCell ref="A52:B52"/>
    <mergeCell ref="D52:E52"/>
    <mergeCell ref="I20:L20"/>
    <mergeCell ref="J14:M14"/>
    <mergeCell ref="O1:P1"/>
    <mergeCell ref="E2:L2"/>
    <mergeCell ref="E1:L1"/>
    <mergeCell ref="O2:P2"/>
    <mergeCell ref="E12:H12"/>
    <mergeCell ref="O12:P12"/>
    <mergeCell ref="G3:J3"/>
    <mergeCell ref="M48:P48"/>
    <mergeCell ref="K12:M12"/>
    <mergeCell ref="C16:P16"/>
    <mergeCell ref="O14:P14"/>
    <mergeCell ref="K52:M52"/>
    <mergeCell ref="A32:P32"/>
    <mergeCell ref="A22:P22"/>
    <mergeCell ref="A21:P21"/>
    <mergeCell ref="C20:H20"/>
    <mergeCell ref="F52:J52"/>
    <mergeCell ref="N52:P52"/>
    <mergeCell ref="M20:P20"/>
    <mergeCell ref="D19:H19"/>
    <mergeCell ref="I19:J19"/>
    <mergeCell ref="E17:P17"/>
    <mergeCell ref="K19:M19"/>
  </mergeCells>
  <hyperlinks>
    <hyperlink ref="G5" r:id="rId1"/>
    <hyperlink ref="G6" r:id="rId2"/>
    <hyperlink ref="G7" r:id="rId3"/>
    <hyperlink ref="A178" r:id="rId4"/>
  </hyperlinks>
  <pageMargins left="0.16" right="0.13" top="0.34" bottom="0.21" header="0.3" footer="0.21"/>
  <pageSetup paperSize="9" scale="95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2015-2016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pulsar</dc:creator>
  <cp:lastModifiedBy>Martine</cp:lastModifiedBy>
  <cp:lastPrinted>2022-08-05T09:38:11Z</cp:lastPrinted>
  <dcterms:created xsi:type="dcterms:W3CDTF">2011-08-10T06:15:47Z</dcterms:created>
  <dcterms:modified xsi:type="dcterms:W3CDTF">2023-03-29T14:36:36Z</dcterms:modified>
</cp:coreProperties>
</file>